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
    </mc:Choice>
  </mc:AlternateContent>
  <workbookProtection workbookPassword="AC6E" lockStructure="1"/>
  <bookViews>
    <workbookView xWindow="360" yWindow="60" windowWidth="11340" windowHeight="6030"/>
  </bookViews>
  <sheets>
    <sheet name="FRONT" sheetId="1" r:id="rId1"/>
    <sheet name="BACK" sheetId="8" r:id="rId2"/>
    <sheet name="Lists" sheetId="5" r:id="rId3"/>
  </sheets>
  <definedNames>
    <definedName name="Budget">Lists!$A$2:$A$23</definedName>
    <definedName name="BudgetCategories">Lists!$A$24:$C$42</definedName>
    <definedName name="categorylookup">Lists!$A$237:$B$287</definedName>
    <definedName name="Departments">Lists!$A$58:$A$233</definedName>
    <definedName name="FSCodes">Lists!$A$291:$A$427</definedName>
    <definedName name="MainAcctNo">Lists!$A$44:$B$55</definedName>
    <definedName name="_xlnm.Print_Area" localSheetId="1">BACK!$A$1:$N$47</definedName>
    <definedName name="Title">Lists!$D$2:$D$4</definedName>
  </definedNames>
  <calcPr calcId="162913"/>
</workbook>
</file>

<file path=xl/calcChain.xml><?xml version="1.0" encoding="utf-8"?>
<calcChain xmlns="http://schemas.openxmlformats.org/spreadsheetml/2006/main">
  <c r="M10" i="1" l="1"/>
  <c r="J72" i="1"/>
  <c r="H72" i="1"/>
  <c r="B70" i="1"/>
  <c r="B69" i="1"/>
  <c r="B68" i="1"/>
  <c r="B67" i="1"/>
  <c r="B66" i="1"/>
  <c r="B65" i="1"/>
  <c r="B64" i="1"/>
  <c r="B63" i="1"/>
  <c r="B62" i="1"/>
  <c r="B61" i="1"/>
  <c r="B60" i="1"/>
  <c r="B59" i="1"/>
  <c r="B58" i="1"/>
  <c r="B57" i="1"/>
  <c r="B56" i="1"/>
  <c r="B55" i="1"/>
  <c r="B54" i="1"/>
  <c r="B53" i="1"/>
  <c r="J12" i="1"/>
  <c r="L12" i="1"/>
  <c r="M8" i="1"/>
  <c r="A66" i="1" s="1"/>
  <c r="L22" i="1"/>
  <c r="I45" i="8"/>
  <c r="J2" i="1"/>
  <c r="N45" i="8"/>
  <c r="L21" i="1" s="1"/>
  <c r="L45" i="8"/>
  <c r="L20" i="1" s="1"/>
  <c r="K45" i="8"/>
  <c r="L19" i="1" s="1"/>
  <c r="J45" i="8"/>
  <c r="K18" i="1" s="1"/>
  <c r="H45" i="8"/>
  <c r="K17" i="1" s="1"/>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G4" i="8"/>
  <c r="A68" i="1" l="1"/>
  <c r="A63" i="1"/>
  <c r="A53" i="1"/>
  <c r="A62" i="1"/>
  <c r="A54" i="1"/>
  <c r="A64" i="1"/>
  <c r="A70" i="1"/>
  <c r="A57" i="1"/>
  <c r="A56" i="1"/>
  <c r="A69" i="1"/>
  <c r="A58" i="1"/>
  <c r="A67" i="1"/>
  <c r="A59" i="1"/>
  <c r="A55" i="1"/>
  <c r="A60" i="1"/>
  <c r="A65" i="1"/>
  <c r="G45" i="8"/>
  <c r="H15" i="1" s="1"/>
  <c r="K15" i="1" s="1"/>
  <c r="L16" i="1" s="1"/>
  <c r="L18" i="1"/>
  <c r="L72" i="1" l="1"/>
  <c r="L23" i="1"/>
</calcChain>
</file>

<file path=xl/sharedStrings.xml><?xml version="1.0" encoding="utf-8"?>
<sst xmlns="http://schemas.openxmlformats.org/spreadsheetml/2006/main" count="753" uniqueCount="511">
  <si>
    <t>TRAVEL EXPENSE ACCOUNT</t>
  </si>
  <si>
    <t>DATE OF CLAIM</t>
  </si>
  <si>
    <t>The statement on the reverse side must be completely filled in by the payee prior to signature.</t>
  </si>
  <si>
    <t>DEPARTMENT</t>
  </si>
  <si>
    <t>Receipts must be attached as required by travel regulations.</t>
  </si>
  <si>
    <t>Treasury Department</t>
  </si>
  <si>
    <t xml:space="preserve">Vendor No. </t>
  </si>
  <si>
    <t>PO #</t>
  </si>
  <si>
    <t>DIVISION</t>
  </si>
  <si>
    <t>NAME OF OFFICER OR EMPLOYEE</t>
  </si>
  <si>
    <t>Louisiana Housing Corporation</t>
  </si>
  <si>
    <t>Budget Responsibility</t>
  </si>
  <si>
    <t>ADDRESS</t>
  </si>
  <si>
    <t>Funding Source</t>
  </si>
  <si>
    <t>Allocable - Other Shared Expenses (205)</t>
  </si>
  <si>
    <t>CITY</t>
  </si>
  <si>
    <t>FOR PERIOD</t>
  </si>
  <si>
    <t>to</t>
  </si>
  <si>
    <t>Expense Summary</t>
  </si>
  <si>
    <t>Lump-Sum Allowance</t>
  </si>
  <si>
    <t xml:space="preserve">Automobile: </t>
  </si>
  <si>
    <t>Per Mile Cost:</t>
  </si>
  <si>
    <t xml:space="preserve">mi. @ </t>
  </si>
  <si>
    <t>Subsistence</t>
  </si>
  <si>
    <t>Lodging</t>
  </si>
  <si>
    <t>Meals (See LHC Travel Regulations for RECEIPTS REQUIRED)</t>
  </si>
  <si>
    <t>Parking, Tolls, &amp; Taxis</t>
  </si>
  <si>
    <t>See LHC Travel Regulations for RECEIPTS REQUIRED</t>
  </si>
  <si>
    <r>
      <t xml:space="preserve">Tips </t>
    </r>
    <r>
      <rPr>
        <sz val="5"/>
        <color indexed="16"/>
        <rFont val="Arial"/>
        <family val="2"/>
      </rPr>
      <t>(FOR BAGGAGE HANDLING ONLY)</t>
    </r>
  </si>
  <si>
    <t>Other Expenses</t>
  </si>
  <si>
    <t>Less:  Advances/Prepayments</t>
  </si>
  <si>
    <t>Total Reimbursable Costs</t>
  </si>
  <si>
    <t>Approvals/Certifications/Signatures</t>
  </si>
  <si>
    <t>We certify that this expense account is just and true in all respects; that the distances shown were actually and necessarily traveled on the dates specified on official business only; that</t>
  </si>
  <si>
    <t>the expenses charged were incurred on official business of the State and none of the expenses have been paid by the State; and that the full amount is justly due.</t>
  </si>
  <si>
    <t>SIGNED BY     (NAME OF PAYEE/EMPLOYEE below)                                                       (TITLE OR POSITION)                                                               (OFFICIAL DOMICILE)</t>
  </si>
  <si>
    <t>SIGNED BY:    (NAME OF SUPERVISOR/ADMINISTRATOR below)                                                                                                         TITLE (Supervising Manager/Pgm Admin)</t>
  </si>
  <si>
    <t>SIGNED BY:      (NAME OF BUDGET REPRESENTATIVE below)                                                                                                                                             TITLE</t>
  </si>
  <si>
    <t>TITLE (Budget Representative)</t>
  </si>
  <si>
    <t>SIGNED BY:      (NAME OF APPOINTING AUTHORITY OR DESIGNEE below)                                                                                                                                             TITLE</t>
  </si>
  <si>
    <t>TITLE (Appointing Authority or Designee)</t>
  </si>
  <si>
    <t>REMARKS IN EXPLANATION OF EVENT OR PURPOSE, UNUSUAL ITEMS, ETC.</t>
  </si>
  <si>
    <t>Budget Unit</t>
  </si>
  <si>
    <t>Budget Category</t>
  </si>
  <si>
    <t>Main Acct No.</t>
  </si>
  <si>
    <t>Grantor</t>
  </si>
  <si>
    <t>Year</t>
  </si>
  <si>
    <t>Other</t>
  </si>
  <si>
    <t>Amount</t>
  </si>
  <si>
    <t>DOCUMENT REFERENCE</t>
  </si>
  <si>
    <t>Debit (Credit)</t>
  </si>
  <si>
    <t>Employee Reimb</t>
  </si>
  <si>
    <t>Corp Card/Prepmts</t>
  </si>
  <si>
    <t>000</t>
  </si>
  <si>
    <t>Registration - 005</t>
  </si>
  <si>
    <t>Airfare -         010</t>
  </si>
  <si>
    <t>Lodging -       015</t>
  </si>
  <si>
    <t>Meals -         020</t>
  </si>
  <si>
    <t>Parking -       025</t>
  </si>
  <si>
    <t>Tips -            030</t>
  </si>
  <si>
    <t>Other -          035</t>
  </si>
  <si>
    <t>Mileage -       040</t>
  </si>
  <si>
    <t>Accounts Receivable</t>
  </si>
  <si>
    <t>NET PAYMENT</t>
  </si>
  <si>
    <t>Date</t>
  </si>
  <si>
    <t>Hour</t>
  </si>
  <si>
    <t>Territory Traveled - Show All Points Visited</t>
  </si>
  <si>
    <t xml:space="preserve">Odometer </t>
  </si>
  <si>
    <t>SUBSISTENCE</t>
  </si>
  <si>
    <t>PARKING, TOLLS &amp; TAXIS</t>
  </si>
  <si>
    <t>TIPS</t>
  </si>
  <si>
    <t>OTHER EXPENSES</t>
  </si>
  <si>
    <t>(SPECIFY AM/PM)</t>
  </si>
  <si>
    <t>Reading</t>
  </si>
  <si>
    <t>Miles</t>
  </si>
  <si>
    <t>MEALS</t>
  </si>
  <si>
    <t>Departure</t>
  </si>
  <si>
    <t>Arrival</t>
  </si>
  <si>
    <t>Begin</t>
  </si>
  <si>
    <t>End</t>
  </si>
  <si>
    <t>Trav.</t>
  </si>
  <si>
    <t>No.</t>
  </si>
  <si>
    <t>Cost</t>
  </si>
  <si>
    <t>Description</t>
  </si>
  <si>
    <t>TOTALS</t>
  </si>
  <si>
    <t>Prepaid Items by Category</t>
  </si>
  <si>
    <t>Budget</t>
  </si>
  <si>
    <t>Title</t>
  </si>
  <si>
    <t>Designated Approver</t>
  </si>
  <si>
    <t>Accounting (005)</t>
  </si>
  <si>
    <t>005</t>
  </si>
  <si>
    <t>Executive Director</t>
  </si>
  <si>
    <t>Asset Management (195)</t>
  </si>
  <si>
    <t>195</t>
  </si>
  <si>
    <t>Program Administrator</t>
  </si>
  <si>
    <t>Board of Directors (001)</t>
  </si>
  <si>
    <t>001</t>
  </si>
  <si>
    <t>Construction and Compliance Monitoring (190)</t>
  </si>
  <si>
    <t>190</t>
  </si>
  <si>
    <t>Energy Assistance (172)</t>
  </si>
  <si>
    <t>172</t>
  </si>
  <si>
    <t>Environmental and Labor Compliance (136)</t>
  </si>
  <si>
    <t>136</t>
  </si>
  <si>
    <t>Executive Administration (010)</t>
  </si>
  <si>
    <t>010</t>
  </si>
  <si>
    <t>Facility Operations (167)</t>
  </si>
  <si>
    <t>167</t>
  </si>
  <si>
    <t>Homelessness Solutions (150)</t>
  </si>
  <si>
    <t>150</t>
  </si>
  <si>
    <t>Homeownership (110)</t>
  </si>
  <si>
    <t>110</t>
  </si>
  <si>
    <t>Housing Development (180)</t>
  </si>
  <si>
    <t>180</t>
  </si>
  <si>
    <t>Human Resources (025)</t>
  </si>
  <si>
    <t>025</t>
  </si>
  <si>
    <t>Internal Audit (030)</t>
  </si>
  <si>
    <t>030</t>
  </si>
  <si>
    <t>LA Housing Authority (178)</t>
  </si>
  <si>
    <t>178</t>
  </si>
  <si>
    <t>Legal Services (015)</t>
  </si>
  <si>
    <t>015</t>
  </si>
  <si>
    <t>Performance-Based S8CA (095)</t>
  </si>
  <si>
    <t>095</t>
  </si>
  <si>
    <t>Public Affairs (035)</t>
  </si>
  <si>
    <t>035</t>
  </si>
  <si>
    <t>Recovery Housing (170)</t>
  </si>
  <si>
    <t>170</t>
  </si>
  <si>
    <t>Strategic Initiatives (166)</t>
  </si>
  <si>
    <t>166</t>
  </si>
  <si>
    <t>Technology Services (168)</t>
  </si>
  <si>
    <t>168</t>
  </si>
  <si>
    <t>Budget Categories</t>
  </si>
  <si>
    <t>Admin Fees (5050)</t>
  </si>
  <si>
    <t>HUD Disposition Properties (5100)</t>
  </si>
  <si>
    <t>Interest Income (5150)</t>
  </si>
  <si>
    <t>Miscellaneous Income (5200)</t>
  </si>
  <si>
    <t>Program Fees (5250)</t>
  </si>
  <si>
    <t>Pass-thru Income (5800)</t>
  </si>
  <si>
    <t>Human Resources (6100)</t>
  </si>
  <si>
    <t>Travel &amp; Training (6200)</t>
  </si>
  <si>
    <t>Operating Services (6300)</t>
  </si>
  <si>
    <t>Building Expenses (6400)</t>
  </si>
  <si>
    <t>Supplies (6500)</t>
  </si>
  <si>
    <t>Auditing (6600)</t>
  </si>
  <si>
    <t>Legal Services (6700)</t>
  </si>
  <si>
    <t>Professional Services (6800)</t>
  </si>
  <si>
    <t>Pass-thru Service Expenses (8000)</t>
  </si>
  <si>
    <t>Pass-thru Project Delivery Expenses (8050)</t>
  </si>
  <si>
    <t>Pass-thru Admin Expenses (8100)</t>
  </si>
  <si>
    <t>Main Account No.</t>
  </si>
  <si>
    <t>Code</t>
  </si>
  <si>
    <t>Category</t>
  </si>
  <si>
    <t>Accounts Receivable (1065005)</t>
  </si>
  <si>
    <t>Continuing Education (6245000)</t>
  </si>
  <si>
    <t>In-State Travel - Employee Development (6212000)</t>
  </si>
  <si>
    <t>In-State Travel - Mtgs/Field Monitoring (6210000)</t>
  </si>
  <si>
    <t>In-State Travel - NCSHA Events (6220000)</t>
  </si>
  <si>
    <t>Out-of-State Travel - Employee Development (6245000)</t>
  </si>
  <si>
    <t>Out-of-State Travel - Meetings (6220000)</t>
  </si>
  <si>
    <t>Out-of-State Travel - NCSHA Events (6235000)</t>
  </si>
  <si>
    <t>Postage (6355000)</t>
  </si>
  <si>
    <t>Supplies (6370000)</t>
  </si>
  <si>
    <t>Funding Sources</t>
  </si>
  <si>
    <t>205</t>
  </si>
  <si>
    <t>Allocable - Sustainable Hsg Programs (235)</t>
  </si>
  <si>
    <t>ARRA TCAP (050)</t>
  </si>
  <si>
    <t>050</t>
  </si>
  <si>
    <t>ARRA TCEX (055)</t>
  </si>
  <si>
    <t>055</t>
  </si>
  <si>
    <t>BIL WAP Admin (250)</t>
  </si>
  <si>
    <t>250</t>
  </si>
  <si>
    <t>BIL WAP DOE T&amp;TA (251)</t>
  </si>
  <si>
    <t>251</t>
  </si>
  <si>
    <t>CDBG 2016 Flood Blight Remediation Admin (149)</t>
  </si>
  <si>
    <t>149</t>
  </si>
  <si>
    <t>CDBG 2016 Flood Blight Remediation Proj Delivery (151)</t>
  </si>
  <si>
    <t>151</t>
  </si>
  <si>
    <t>CDBG 2016 Flood Landlord Admin (196)</t>
  </si>
  <si>
    <t>196</t>
  </si>
  <si>
    <t>CDBG 2016 Flood Landlord Prog Del (195)</t>
  </si>
  <si>
    <t>CDBG 2016 Flood Multi-Family Admin (198)</t>
  </si>
  <si>
    <t>198</t>
  </si>
  <si>
    <t>CDBG 2016 Flood Multi-Family Prog Del (197)</t>
  </si>
  <si>
    <t>197</t>
  </si>
  <si>
    <t>CDBG 2016 Flood NLRP Phase II Admin (145)</t>
  </si>
  <si>
    <t>145</t>
  </si>
  <si>
    <t>CDBG 2016 Flood NLRP Phase II Proj Delivery (147)</t>
  </si>
  <si>
    <t>147</t>
  </si>
  <si>
    <t>CDBG 2016 Flood Piggyback Admin (131)</t>
  </si>
  <si>
    <t>131</t>
  </si>
  <si>
    <t>CDBG 2016 Flood Piggyback Prog Del (132)</t>
  </si>
  <si>
    <t>132</t>
  </si>
  <si>
    <t>CDBG 2016 Flood PSH Admin (190)</t>
  </si>
  <si>
    <t>CDBG 2016 Flood PSH Prog Del (189)</t>
  </si>
  <si>
    <t>189</t>
  </si>
  <si>
    <t>CDBG 2016 Flood Rapid Rehsg  - Pecan Acres - Admin (213)</t>
  </si>
  <si>
    <t>213</t>
  </si>
  <si>
    <t>CDBG 2016 Flood Rapid Rehsg - Pecan Acres - Prog Del (214)</t>
  </si>
  <si>
    <t>214</t>
  </si>
  <si>
    <t>CDBG 2016 Flood Rapid Rehsg Admin (193)</t>
  </si>
  <si>
    <t>193</t>
  </si>
  <si>
    <t>CDBG 2016 Flood Rapid Rehsg Prog Del (191)</t>
  </si>
  <si>
    <t>191</t>
  </si>
  <si>
    <t>CDBG 2016 Flood Soft Seconds Admin (141)</t>
  </si>
  <si>
    <t>141</t>
  </si>
  <si>
    <t>CDBG 2016 Flood Soft Seconds Admin (143)</t>
  </si>
  <si>
    <t>143</t>
  </si>
  <si>
    <t>CDBG IDA MidMkt Admin (028)</t>
  </si>
  <si>
    <t>028</t>
  </si>
  <si>
    <t>CDBG IDA MidMkt Program Delivery (029)</t>
  </si>
  <si>
    <t>;029</t>
  </si>
  <si>
    <t>CDBG IDA NLRP Admin (023)</t>
  </si>
  <si>
    <t>023</t>
  </si>
  <si>
    <t>CDBG IDA NLRP Program Delivery (024)</t>
  </si>
  <si>
    <t>024</t>
  </si>
  <si>
    <t>CDBG IDA Permanent Supportive Housing Admin (094)</t>
  </si>
  <si>
    <t>094</t>
  </si>
  <si>
    <t>CDBG IDA PRIME Admin (019)</t>
  </si>
  <si>
    <t>019</t>
  </si>
  <si>
    <t>CDBG IDA PRIME Program Delivery (020)</t>
  </si>
  <si>
    <t>020</t>
  </si>
  <si>
    <t>CDBG IDA PSH Program Delivery (008)</t>
  </si>
  <si>
    <t>008</t>
  </si>
  <si>
    <t>CDBG IDA Rapid Rehousing Admin (092)</t>
  </si>
  <si>
    <t>092</t>
  </si>
  <si>
    <t>CDBG IDA Rapid Rehousing Program Delivery (011)</t>
  </si>
  <si>
    <t>011</t>
  </si>
  <si>
    <t>CDBG IDA Soft Seconds Admin (249)</t>
  </si>
  <si>
    <t>249</t>
  </si>
  <si>
    <t>CDBG IDA Soft Seconds Program Delivery (013)</t>
  </si>
  <si>
    <t>013</t>
  </si>
  <si>
    <t>CDBG Laura/Delta MidMkt Admin (026)</t>
  </si>
  <si>
    <t>026</t>
  </si>
  <si>
    <t>CDBG Laura/Delta MidMkt Program Delivery (027)</t>
  </si>
  <si>
    <t>027</t>
  </si>
  <si>
    <t>CDBG Laura/Delta NLRP Admin (021)</t>
  </si>
  <si>
    <t>021</t>
  </si>
  <si>
    <t>CDBG Laura/Delta NLRP Program Delivery (022)</t>
  </si>
  <si>
    <t>022</t>
  </si>
  <si>
    <t>CDBG Laura/Delta Permanent Supportive Housing Admin (093)</t>
  </si>
  <si>
    <t>093</t>
  </si>
  <si>
    <t>CDBG Laura/Delta PRIME Admin (017)</t>
  </si>
  <si>
    <t>017</t>
  </si>
  <si>
    <t>CDBG Laura/Delta PRIME Program Delivery (018)</t>
  </si>
  <si>
    <t>018</t>
  </si>
  <si>
    <t>CDBG Laura/Delta PSH Program Delivery (007)</t>
  </si>
  <si>
    <t>007</t>
  </si>
  <si>
    <t>CDBG Laura/Delta Rapid Rehousing Admin (091)</t>
  </si>
  <si>
    <t>091</t>
  </si>
  <si>
    <t>CDBG Laura/Delta Rapid Rehousing Program Delivery (009)</t>
  </si>
  <si>
    <t>009</t>
  </si>
  <si>
    <t>CDBG Laura/Delta Soft Seconds Admin (248)</t>
  </si>
  <si>
    <t>248</t>
  </si>
  <si>
    <t>CDBG Laura/Delta Soft Seconds Program Delivery (012)</t>
  </si>
  <si>
    <t>012</t>
  </si>
  <si>
    <t>CDBG Piggyback (005)</t>
  </si>
  <si>
    <t>CDBG PRIME Admin (208)</t>
  </si>
  <si>
    <t>208</t>
  </si>
  <si>
    <t>CDBG PRIME Prog Delivery (209)</t>
  </si>
  <si>
    <t>209</t>
  </si>
  <si>
    <t>CDBG QAP Program Income (180)</t>
  </si>
  <si>
    <t>CDBG Restore Pgm (102)</t>
  </si>
  <si>
    <t>102</t>
  </si>
  <si>
    <t>CoC Coordinated Entry Admin (226)</t>
  </si>
  <si>
    <t>226</t>
  </si>
  <si>
    <t>CoC Coordinated Entry Pgm Del (227)</t>
  </si>
  <si>
    <t>227</t>
  </si>
  <si>
    <t>Continuum of Care ADM (188)</t>
  </si>
  <si>
    <t>188</t>
  </si>
  <si>
    <t>Continuum of Care Capital Area Alliance (157)</t>
  </si>
  <si>
    <t>157</t>
  </si>
  <si>
    <t>Continuum of Care Maison des Ami (106)</t>
  </si>
  <si>
    <t>106</t>
  </si>
  <si>
    <t>Continuum of Care Options Foundation (159)</t>
  </si>
  <si>
    <t>159</t>
  </si>
  <si>
    <t>Continuum of Care Our Lady of the Lake (114)</t>
  </si>
  <si>
    <t>114</t>
  </si>
  <si>
    <t>Continuum of Care PD (162)</t>
  </si>
  <si>
    <t>162</t>
  </si>
  <si>
    <t>Continuum of Care Planning Grant (161)</t>
  </si>
  <si>
    <t>161</t>
  </si>
  <si>
    <t>Continuum of Care RRH Grant (163)</t>
  </si>
  <si>
    <t>163</t>
  </si>
  <si>
    <t>Continuum of Care RRH HMIS (231)</t>
  </si>
  <si>
    <t>231</t>
  </si>
  <si>
    <t>Continuum of Care RRH Rental Asst Pgm Del (153)</t>
  </si>
  <si>
    <t>153</t>
  </si>
  <si>
    <t>Continuum of Care Youth Oasis (183)</t>
  </si>
  <si>
    <t>183</t>
  </si>
  <si>
    <t>COVID-19 - FEMA (222)</t>
  </si>
  <si>
    <t>222</t>
  </si>
  <si>
    <t>DHHS Weatherization T&amp;TA (139)</t>
  </si>
  <si>
    <t>139</t>
  </si>
  <si>
    <t>Disaster Case Mgt - FEMA (186)</t>
  </si>
  <si>
    <t>186</t>
  </si>
  <si>
    <t>DOJ - Nursing Home Transition (103)</t>
  </si>
  <si>
    <t>103</t>
  </si>
  <si>
    <t>EBR 2016 Flood Developer Admin (171)</t>
  </si>
  <si>
    <t>171</t>
  </si>
  <si>
    <t>EBR 2016 Flood Landlord Admin (167)</t>
  </si>
  <si>
    <t>EBR 2016 Flood Sanction - Developer (187)</t>
  </si>
  <si>
    <t>187</t>
  </si>
  <si>
    <t>EBR 2016 Flood Sanction - Landlord (199)</t>
  </si>
  <si>
    <t>199</t>
  </si>
  <si>
    <t>EBR PHA Endeavor Agreement (234)</t>
  </si>
  <si>
    <t>234</t>
  </si>
  <si>
    <t>Emergency Housing Voucher Award (236)</t>
  </si>
  <si>
    <t>236</t>
  </si>
  <si>
    <t>Emergency Rental Assistance Program (229)</t>
  </si>
  <si>
    <t>229</t>
  </si>
  <si>
    <t>Emergency Shelter/Solutions 2017 COVID19 Grant (217)</t>
  </si>
  <si>
    <t>217</t>
  </si>
  <si>
    <t>Emergency Shelter/Solutions Cares Grant (216)</t>
  </si>
  <si>
    <t>216</t>
  </si>
  <si>
    <t>Emergency Shelter/Solutions Grant (116)</t>
  </si>
  <si>
    <t>116</t>
  </si>
  <si>
    <t>FEMA - Hurricane Ida (244)</t>
  </si>
  <si>
    <t>FEMA - Hurricanes Laura/Detla/Zeta (228)</t>
  </si>
  <si>
    <t>228</t>
  </si>
  <si>
    <t>Gustav/Ike Closeout (127)</t>
  </si>
  <si>
    <t>127</t>
  </si>
  <si>
    <t>Gustav/Ike Parish Affordable Rental Pgm (121)</t>
  </si>
  <si>
    <t>121</t>
  </si>
  <si>
    <t>Gustav/Ike Parish Alloc Hsg Pgms (118)</t>
  </si>
  <si>
    <t>118</t>
  </si>
  <si>
    <t>Gustav/Ike Parish Alloc Pgm/Homelessness Prevention (112)</t>
  </si>
  <si>
    <t>112</t>
  </si>
  <si>
    <t>Gustav/Ike Piggyback Pgm (122)</t>
  </si>
  <si>
    <t>122</t>
  </si>
  <si>
    <t>Gustav/Ike Public/Supportive Hsg (113)</t>
  </si>
  <si>
    <t>113</t>
  </si>
  <si>
    <t>Gustav/Ike Soft Seconds Admin (109)</t>
  </si>
  <si>
    <t>109</t>
  </si>
  <si>
    <t>Gustav/Ike Soft Seconds Prog Del (179)</t>
  </si>
  <si>
    <t>179</t>
  </si>
  <si>
    <t>Gustav/Ike State Affordable Rental Pgm (119)</t>
  </si>
  <si>
    <t>119</t>
  </si>
  <si>
    <t>Homeowner Assistance Fund (006)</t>
  </si>
  <si>
    <t>006</t>
  </si>
  <si>
    <t>HMIS SW Admin (173)</t>
  </si>
  <si>
    <t>173</t>
  </si>
  <si>
    <t>HMIS SW Pgm Costs (169)</t>
  </si>
  <si>
    <t>169</t>
  </si>
  <si>
    <t>HOME (American Rescue Plan) ARP (242)</t>
  </si>
  <si>
    <t>242</t>
  </si>
  <si>
    <t>HOME Program (025)</t>
  </si>
  <si>
    <t>Housing Preservation Grant (233)</t>
  </si>
  <si>
    <t>233</t>
  </si>
  <si>
    <t>HUD Comprehenseive Housing Counseling Grant (140)</t>
  </si>
  <si>
    <t>140</t>
  </si>
  <si>
    <t>HUD Disposition - Gaslight/Village de Jardin (160)</t>
  </si>
  <si>
    <t>160</t>
  </si>
  <si>
    <t>HUD Disposition - Willowbrook (165)</t>
  </si>
  <si>
    <t>165</t>
  </si>
  <si>
    <t>Isaac CDBG Hazard Mitigation (148)</t>
  </si>
  <si>
    <t>148</t>
  </si>
  <si>
    <t>Isaac CDBG Plaq Homeowner Asst Pgm (154)</t>
  </si>
  <si>
    <t>154</t>
  </si>
  <si>
    <t>Isaac CDBG St. John Demolition &amp; Clearance Pgm (166)</t>
  </si>
  <si>
    <t>Isaac CDBG St. John Elevation Pgm (172)</t>
  </si>
  <si>
    <t>Isaac CDBG St. John Homebuyer Asst Pgm (158)</t>
  </si>
  <si>
    <t>158</t>
  </si>
  <si>
    <t>Isaac CDBG St. John Homeowner Rehab Pgm (156)</t>
  </si>
  <si>
    <t>156</t>
  </si>
  <si>
    <t>Isaac CDBG St. John Small Rental Rehab Pgm (168)</t>
  </si>
  <si>
    <t>Isaac Closeout (128)</t>
  </si>
  <si>
    <t>128</t>
  </si>
  <si>
    <t>Isaac Soft Seconds Admin (133)</t>
  </si>
  <si>
    <t>133</t>
  </si>
  <si>
    <t>Isaac Soft Seconds Prog Del (134)</t>
  </si>
  <si>
    <t>134</t>
  </si>
  <si>
    <t>Isle de Jean Admin (202)</t>
  </si>
  <si>
    <t>202</t>
  </si>
  <si>
    <t>Isle de Jean Prog Del (201)</t>
  </si>
  <si>
    <t>201</t>
  </si>
  <si>
    <t>Kat/Rita 1st Time Homebuyer Pgm (010)</t>
  </si>
  <si>
    <t>Kat/Rita CDBG STARS Contaminated Drywall (146)</t>
  </si>
  <si>
    <t>146</t>
  </si>
  <si>
    <t>Kat/Rita CDBG STARS Contaminated Drywall Prog Delivery (174)</t>
  </si>
  <si>
    <t>174</t>
  </si>
  <si>
    <t>Kat/Rita Closeout (129)</t>
  </si>
  <si>
    <t>129</t>
  </si>
  <si>
    <t>Kat/Rita Homelessness Supports &amp; Hsg Pgm (111)</t>
  </si>
  <si>
    <t>111</t>
  </si>
  <si>
    <t>Kat/Rita Hsg Dev Loan Fd (176)</t>
  </si>
  <si>
    <t>176</t>
  </si>
  <si>
    <t>Kat/Rita Land Assembly Operations (177)</t>
  </si>
  <si>
    <t>177</t>
  </si>
  <si>
    <t>Kat/Rita LIHTC Piggyback Pgm (124)</t>
  </si>
  <si>
    <t>124</t>
  </si>
  <si>
    <t>Kat/Rita NRPP Rd 1 &amp; 3 (080)</t>
  </si>
  <si>
    <t>080</t>
  </si>
  <si>
    <t>Kat/Rita Plaq Glen Oaks Admin (015)</t>
  </si>
  <si>
    <t>Kat/Rita Plaq Glen Oaks Pgm Delivery (016)</t>
  </si>
  <si>
    <t>016</t>
  </si>
  <si>
    <t>Kat/Rita QAP2 Admin (211)</t>
  </si>
  <si>
    <t>211</t>
  </si>
  <si>
    <t>Kat/Rita QAP2 Prog Del (212)</t>
  </si>
  <si>
    <t>212</t>
  </si>
  <si>
    <t>Kat/Rita QAP3 Admin ($24m) (107)</t>
  </si>
  <si>
    <t>107</t>
  </si>
  <si>
    <t>Kat/Rita QAP3 Prog Del ($24m) (108)</t>
  </si>
  <si>
    <t>108</t>
  </si>
  <si>
    <t>Kat/Rita Small Rental Property Pgm ADMIN (085)</t>
  </si>
  <si>
    <t>085</t>
  </si>
  <si>
    <t>Kat/Rita Small Rental Property Pgm PD (087)</t>
  </si>
  <si>
    <t>087</t>
  </si>
  <si>
    <t>Kat/Rita Soft Seconds (175)</t>
  </si>
  <si>
    <t>175</t>
  </si>
  <si>
    <t>Kat/Rita Supportive Hsg Svcs Pgm (123)</t>
  </si>
  <si>
    <t>123</t>
  </si>
  <si>
    <t>LA DOJ Nursing Hm Transition Project (103)</t>
  </si>
  <si>
    <t>LA Housing Trust Fund (035)</t>
  </si>
  <si>
    <t>LA Hsg Disaster Task Force (200)</t>
  </si>
  <si>
    <t>200</t>
  </si>
  <si>
    <t>Lafourche NDR - Admin (203)</t>
  </si>
  <si>
    <t>203</t>
  </si>
  <si>
    <t>Lafourche NDR - Pgm Delivery (204)</t>
  </si>
  <si>
    <t>204</t>
  </si>
  <si>
    <t>Lead Hazard - Admin (206)</t>
  </si>
  <si>
    <t>206</t>
  </si>
  <si>
    <t>Lead Hazard - Pgm Delivery (207)</t>
  </si>
  <si>
    <t>207</t>
  </si>
  <si>
    <t>Lean 6 Sigma (164)</t>
  </si>
  <si>
    <t>164</t>
  </si>
  <si>
    <t>LHA HOME Tenant-Based Rental Asst Pgm  (125)</t>
  </si>
  <si>
    <t>125</t>
  </si>
  <si>
    <t>LHC Homebuyer Education Program (144)</t>
  </si>
  <si>
    <t>144</t>
  </si>
  <si>
    <t>LIHEAP - American Rescue Plan (241)</t>
  </si>
  <si>
    <t>LIHEAP (040)</t>
  </si>
  <si>
    <t>040</t>
  </si>
  <si>
    <t>LIHEAP Cares Act (218)</t>
  </si>
  <si>
    <t>218</t>
  </si>
  <si>
    <t>LIHEAP Client Education (138)</t>
  </si>
  <si>
    <t>138</t>
  </si>
  <si>
    <t>LIHWAP - American Rescue Plan (239)</t>
  </si>
  <si>
    <t>LIHWAP (232)</t>
  </si>
  <si>
    <t>232</t>
  </si>
  <si>
    <t>Low Income Housing Tax Credits (045)</t>
  </si>
  <si>
    <t>045</t>
  </si>
  <si>
    <t>M2M (060)</t>
  </si>
  <si>
    <t>060</t>
  </si>
  <si>
    <t>Mid-City Gardens (155)</t>
  </si>
  <si>
    <t>155</t>
  </si>
  <si>
    <t>Mortgage Revenue Bonds (065)</t>
  </si>
  <si>
    <t>065</t>
  </si>
  <si>
    <t>Nat'l Forecolosure Mitigation Counseling (070)</t>
  </si>
  <si>
    <t>070</t>
  </si>
  <si>
    <t>Nat'l Housing Trust Fund (184)</t>
  </si>
  <si>
    <t>184</t>
  </si>
  <si>
    <t>NDRC (182)</t>
  </si>
  <si>
    <t>182</t>
  </si>
  <si>
    <t>Neighborhood Stabilization Program - Rd 3 (170)</t>
  </si>
  <si>
    <t>Neighborhood Stabilization Program (075)</t>
  </si>
  <si>
    <t>075</t>
  </si>
  <si>
    <t>OCD Flood NLRP 3 Admin (246)</t>
  </si>
  <si>
    <t>246</t>
  </si>
  <si>
    <t>OCD Flood NLRP 3 Program Delivery (247)</t>
  </si>
  <si>
    <t>247</t>
  </si>
  <si>
    <t>OCD Rural Bond Pgm - Admin (237)</t>
  </si>
  <si>
    <t>OCD Rural Bond Pgm - Pgm Delivery (238)</t>
  </si>
  <si>
    <t>Petroleum Violation Funds (126)</t>
  </si>
  <si>
    <t>126</t>
  </si>
  <si>
    <t>Project-Based S8 Choice Vouchers - CARES ACT (219)</t>
  </si>
  <si>
    <t>219</t>
  </si>
  <si>
    <t>Project-Based S8 Hsg Choice VASH Pgm (101)</t>
  </si>
  <si>
    <t>101</t>
  </si>
  <si>
    <t>Project-Based S8 Vouchers (100)</t>
  </si>
  <si>
    <t>100</t>
  </si>
  <si>
    <t>Risk Sharing Program (090)</t>
  </si>
  <si>
    <t>090</t>
  </si>
  <si>
    <t>Safe Haven Admin (223)</t>
  </si>
  <si>
    <t>223</t>
  </si>
  <si>
    <t>Safe Haven Pgm Del (224)</t>
  </si>
  <si>
    <t>224</t>
  </si>
  <si>
    <t>Section 811 Mainstream Pgm - CARES ACT (221)</t>
  </si>
  <si>
    <t>221</t>
  </si>
  <si>
    <t>Section 811 Mainstream Pgm (104)</t>
  </si>
  <si>
    <t>104</t>
  </si>
  <si>
    <t>Section 811 PRA Pgm (105)</t>
  </si>
  <si>
    <t>105</t>
  </si>
  <si>
    <t>St. John Hsg Authority Project (142)</t>
  </si>
  <si>
    <t>142</t>
  </si>
  <si>
    <t>Unallocable Expenses (000)</t>
  </si>
  <si>
    <t>Weatherization (135)</t>
  </si>
  <si>
    <t>135</t>
  </si>
  <si>
    <t>Weatherization Training &amp; Technical Assistance (136)</t>
  </si>
  <si>
    <t>Workforce Development Program (152)</t>
  </si>
  <si>
    <t>152</t>
  </si>
  <si>
    <t>Code/Category Lookup</t>
  </si>
  <si>
    <t>Registration</t>
  </si>
  <si>
    <t>Airfare</t>
  </si>
  <si>
    <t>Meals</t>
  </si>
  <si>
    <t>Parking</t>
  </si>
  <si>
    <t>Tips</t>
  </si>
  <si>
    <t>Mileage</t>
  </si>
  <si>
    <t>Postage</t>
  </si>
  <si>
    <t>Supplies</t>
  </si>
  <si>
    <t>Funding Source Codes</t>
  </si>
  <si>
    <t>029</t>
  </si>
  <si>
    <t>LHC BA-12 (01/01/24)</t>
  </si>
  <si>
    <t>Per Diem Dinner in BR</t>
  </si>
  <si>
    <t>Expenses incurred whilst attending the LHC August 13-14, 2024 BODMs at the LHC Building in BR LA.</t>
  </si>
  <si>
    <t>*DIRECT BILL* to LHC</t>
  </si>
  <si>
    <t>Home to LHC to Lod Cook Hotel</t>
  </si>
  <si>
    <t>Lod Cook Hotel to LHC to Home</t>
  </si>
  <si>
    <t>Tuesday August 13th Overnight Lodging</t>
  </si>
  <si>
    <t>BOARD MEMBER BOB SMITH</t>
  </si>
  <si>
    <t>1234 MAIN STREET</t>
  </si>
  <si>
    <t>ANYTOWN, USA 71234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</si>
</sst>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quot;$&quot;* #,##0.00_);_(&quot;$&quot;* \(#,##0.00\);_(&quot;$&quot;* &quot;-&quot;??_);_(@_)"/>
    <numFmt numFmtId="43" formatCode="_(* #,##0.00_);_(* \(#,##0.00\);_(* &quot;-&quot;??_);_(@_)"/>
    <numFmt numFmtId="164" formatCode="mm/dd/yy"/>
    <numFmt numFmtId="165" formatCode="m/d/yy;@"/>
    <numFmt numFmtId="166" formatCode="[$-409]h:mm\ AM/PM;@"/>
    <numFmt numFmtId="167" formatCode="&quot;$&quot;#,##0.00"/>
    <numFmt numFmtId="168" formatCode="&quot;Total Cost &quot;&quot;$&quot;#,##0.00"/>
    <numFmt numFmtId="169" formatCode="000000"/>
    <numFmt numFmtId="170" formatCode="000"/>
    <numFmt numFmtId="171" formatCode="0000"/>
    <numFmt numFmtId="172" formatCode="000000000"/>
    <numFmt numFmtId="173" formatCode="0.000"/>
  </numFmts>
  <fonts count="25" x14ac:knownFonts="1">
    <font>
      <sz val="10"/>
      <name val="Arial"/>
    </font>
    <font>
      <sz val="10"/>
      <name val="Arial"/>
      <family val="2"/>
    </font>
    <font>
      <b/>
      <sz val="16"/>
      <color indexed="16"/>
      <name val="Arial"/>
      <family val="2"/>
    </font>
    <font>
      <sz val="10"/>
      <color indexed="16"/>
      <name val="Arial"/>
      <family val="2"/>
    </font>
    <font>
      <vertAlign val="superscript"/>
      <sz val="10"/>
      <color indexed="16"/>
      <name val="Arial"/>
      <family val="2"/>
    </font>
    <font>
      <sz val="7"/>
      <color indexed="16"/>
      <name val="Arial"/>
      <family val="2"/>
    </font>
    <font>
      <b/>
      <sz val="12"/>
      <color indexed="16"/>
      <name val="Arial"/>
      <family val="2"/>
    </font>
    <font>
      <sz val="5"/>
      <color indexed="16"/>
      <name val="Arial"/>
      <family val="2"/>
    </font>
    <font>
      <sz val="20"/>
      <color indexed="16"/>
      <name val="Arial"/>
      <family val="2"/>
    </font>
    <font>
      <sz val="20"/>
      <name val="Arial"/>
      <family val="2"/>
    </font>
    <font>
      <b/>
      <sz val="11"/>
      <name val="Arial"/>
      <family val="2"/>
    </font>
    <font>
      <sz val="20"/>
      <color indexed="60"/>
      <name val="Arial"/>
      <family val="2"/>
    </font>
    <font>
      <sz val="16"/>
      <color indexed="60"/>
      <name val="Arial"/>
      <family val="2"/>
    </font>
    <font>
      <sz val="16"/>
      <name val="Arial"/>
      <family val="2"/>
    </font>
    <font>
      <sz val="8"/>
      <color indexed="16"/>
      <name val="Arial"/>
      <family val="2"/>
    </font>
    <font>
      <b/>
      <sz val="10"/>
      <name val="Arial"/>
      <family val="2"/>
    </font>
    <font>
      <sz val="14"/>
      <name val="Arial"/>
      <family val="2"/>
    </font>
    <font>
      <sz val="8"/>
      <name val="Arial"/>
      <family val="2"/>
    </font>
    <font>
      <i/>
      <u/>
      <sz val="10"/>
      <name val="Arial"/>
      <family val="2"/>
    </font>
    <font>
      <sz val="11"/>
      <color theme="1"/>
      <name val="Calibri"/>
      <family val="2"/>
      <scheme val="minor"/>
    </font>
    <font>
      <sz val="10"/>
      <color theme="5" tint="-0.249977111117893"/>
      <name val="Arial"/>
      <family val="2"/>
    </font>
    <font>
      <i/>
      <sz val="10"/>
      <color theme="5" tint="-0.249977111117893"/>
      <name val="Arial"/>
      <family val="2"/>
    </font>
    <font>
      <b/>
      <i/>
      <u/>
      <sz val="10"/>
      <name val="Arial"/>
      <family val="2"/>
    </font>
    <font>
      <i/>
      <sz val="9"/>
      <color indexed="16"/>
      <name val="Arial"/>
      <family val="2"/>
    </font>
    <font>
      <i/>
      <sz val="10"/>
      <color indexed="16"/>
      <name val="Arial"/>
      <family val="2"/>
    </font>
  </fonts>
  <fills count="3">
    <fill>
      <patternFill patternType="none"/>
    </fill>
    <fill>
      <patternFill patternType="gray125"/>
    </fill>
    <fill>
      <patternFill patternType="solid">
        <fgColor rgb="FFFFFF00"/>
        <bgColor indexed="64"/>
      </patternFill>
    </fill>
  </fills>
  <borders count="5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style="thin">
        <color indexed="64"/>
      </left>
      <right/>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9" fillId="0" borderId="0"/>
  </cellStyleXfs>
  <cellXfs count="221">
    <xf numFmtId="0" fontId="0" fillId="0" borderId="0" xfId="0"/>
    <xf numFmtId="0" fontId="2" fillId="0" borderId="0" xfId="0" applyFont="1"/>
    <xf numFmtId="0" fontId="3" fillId="0" borderId="0" xfId="0" applyFont="1"/>
    <xf numFmtId="0" fontId="3" fillId="0" borderId="1" xfId="0" applyFont="1" applyBorder="1"/>
    <xf numFmtId="0" fontId="4" fillId="0" borderId="2" xfId="0" applyFont="1" applyBorder="1"/>
    <xf numFmtId="0" fontId="3" fillId="0" borderId="3" xfId="0" applyFont="1" applyBorder="1"/>
    <xf numFmtId="0" fontId="5" fillId="0" borderId="0" xfId="0" applyFont="1"/>
    <xf numFmtId="0" fontId="4" fillId="0" borderId="3" xfId="0" applyFont="1" applyBorder="1"/>
    <xf numFmtId="0" fontId="4" fillId="0" borderId="3" xfId="0" quotePrefix="1" applyFont="1" applyBorder="1" applyAlignment="1">
      <alignment horizontal="left"/>
    </xf>
    <xf numFmtId="0" fontId="3" fillId="0" borderId="5" xfId="0" applyFont="1" applyBorder="1"/>
    <xf numFmtId="0" fontId="6" fillId="0" borderId="1" xfId="0" applyFont="1" applyBorder="1" applyAlignment="1">
      <alignment horizontal="centerContinuous"/>
    </xf>
    <xf numFmtId="0" fontId="3" fillId="0" borderId="1" xfId="0" applyFont="1" applyBorder="1" applyAlignment="1">
      <alignment horizontal="centerContinuous"/>
    </xf>
    <xf numFmtId="0" fontId="3" fillId="0" borderId="0" xfId="0" applyFont="1" applyAlignment="1">
      <alignment horizontal="centerContinuous"/>
    </xf>
    <xf numFmtId="0" fontId="3" fillId="0" borderId="6" xfId="0" applyFont="1" applyBorder="1" applyAlignment="1">
      <alignment horizontal="centerContinuous"/>
    </xf>
    <xf numFmtId="44" fontId="3" fillId="0" borderId="7" xfId="0" applyNumberFormat="1" applyFont="1" applyBorder="1"/>
    <xf numFmtId="0" fontId="3" fillId="0" borderId="1" xfId="0" applyFont="1" applyBorder="1" applyAlignment="1">
      <alignment horizontal="center"/>
    </xf>
    <xf numFmtId="0" fontId="3" fillId="0" borderId="8" xfId="0" applyFont="1" applyBorder="1" applyAlignment="1">
      <alignment horizontal="centerContinuous"/>
    </xf>
    <xf numFmtId="0" fontId="3" fillId="0" borderId="8" xfId="0" applyFont="1" applyBorder="1"/>
    <xf numFmtId="0" fontId="3" fillId="0" borderId="1" xfId="0" quotePrefix="1" applyFont="1" applyBorder="1" applyAlignment="1">
      <alignment horizontal="left"/>
    </xf>
    <xf numFmtId="0" fontId="3" fillId="0" borderId="9" xfId="0" applyFont="1" applyBorder="1"/>
    <xf numFmtId="0" fontId="4" fillId="0" borderId="0" xfId="0" quotePrefix="1" applyFont="1" applyAlignment="1">
      <alignment horizontal="left"/>
    </xf>
    <xf numFmtId="0" fontId="4" fillId="0" borderId="0" xfId="0" applyFont="1"/>
    <xf numFmtId="0" fontId="8" fillId="0" borderId="10" xfId="0" applyFont="1" applyBorder="1"/>
    <xf numFmtId="0" fontId="8" fillId="0" borderId="0" xfId="0" applyFont="1"/>
    <xf numFmtId="0" fontId="9" fillId="0" borderId="10" xfId="0" applyFont="1" applyBorder="1"/>
    <xf numFmtId="0" fontId="9" fillId="0" borderId="0" xfId="0" applyFont="1"/>
    <xf numFmtId="44" fontId="9" fillId="0" borderId="10" xfId="0" applyNumberFormat="1" applyFont="1" applyBorder="1"/>
    <xf numFmtId="0" fontId="9" fillId="0" borderId="11" xfId="0" applyFont="1" applyBorder="1" applyAlignment="1">
      <alignment horizontal="center"/>
    </xf>
    <xf numFmtId="0" fontId="9" fillId="0" borderId="11" xfId="0" applyFont="1" applyBorder="1"/>
    <xf numFmtId="0" fontId="10" fillId="0" borderId="0" xfId="0" applyFont="1"/>
    <xf numFmtId="0" fontId="9" fillId="0" borderId="0" xfId="0" applyFont="1" applyAlignment="1">
      <alignment horizontal="center"/>
    </xf>
    <xf numFmtId="0" fontId="11" fillId="0" borderId="12" xfId="0" applyFont="1" applyBorder="1" applyAlignment="1">
      <alignment horizontal="centerContinuous"/>
    </xf>
    <xf numFmtId="0" fontId="11" fillId="0" borderId="12" xfId="0" applyFont="1" applyBorder="1"/>
    <xf numFmtId="0" fontId="11" fillId="0" borderId="13" xfId="0" applyFont="1" applyBorder="1" applyAlignment="1">
      <alignment horizontal="centerContinuous"/>
    </xf>
    <xf numFmtId="0" fontId="11" fillId="0" borderId="13" xfId="0" applyFont="1" applyBorder="1" applyAlignment="1">
      <alignment horizontal="center"/>
    </xf>
    <xf numFmtId="0" fontId="11" fillId="0" borderId="14" xfId="0" applyFont="1" applyBorder="1" applyAlignment="1">
      <alignment horizontal="center"/>
    </xf>
    <xf numFmtId="0" fontId="11" fillId="0" borderId="14" xfId="0" applyFont="1" applyBorder="1"/>
    <xf numFmtId="0" fontId="11" fillId="0" borderId="14" xfId="0" quotePrefix="1" applyFont="1" applyBorder="1" applyAlignment="1">
      <alignment horizontal="center"/>
    </xf>
    <xf numFmtId="0" fontId="11" fillId="0" borderId="15" xfId="0" applyFont="1" applyBorder="1" applyAlignment="1">
      <alignment horizontal="center"/>
    </xf>
    <xf numFmtId="0" fontId="12" fillId="0" borderId="16" xfId="0" applyFont="1" applyBorder="1" applyAlignment="1">
      <alignment horizontal="center"/>
    </xf>
    <xf numFmtId="167" fontId="12" fillId="0" borderId="16" xfId="0" applyNumberFormat="1" applyFont="1" applyBorder="1" applyAlignment="1">
      <alignment horizontal="center"/>
    </xf>
    <xf numFmtId="165" fontId="13" fillId="0" borderId="12" xfId="0" applyNumberFormat="1" applyFont="1" applyBorder="1" applyAlignment="1" applyProtection="1">
      <alignment horizontal="center"/>
      <protection locked="0"/>
    </xf>
    <xf numFmtId="166" fontId="13" fillId="0" borderId="12" xfId="0" applyNumberFormat="1" applyFont="1" applyBorder="1" applyAlignment="1" applyProtection="1">
      <alignment horizontal="center"/>
      <protection locked="0"/>
    </xf>
    <xf numFmtId="0" fontId="13" fillId="0" borderId="12" xfId="0" applyFont="1" applyBorder="1" applyAlignment="1" applyProtection="1">
      <alignment horizontal="center"/>
      <protection locked="0"/>
    </xf>
    <xf numFmtId="0" fontId="13" fillId="0" borderId="12" xfId="0" applyFont="1" applyBorder="1" applyAlignment="1" applyProtection="1">
      <alignment horizontal="center" shrinkToFit="1"/>
      <protection locked="0"/>
    </xf>
    <xf numFmtId="165" fontId="13" fillId="0" borderId="13" xfId="0" applyNumberFormat="1" applyFont="1" applyBorder="1" applyAlignment="1" applyProtection="1">
      <alignment horizontal="center"/>
      <protection locked="0"/>
    </xf>
    <xf numFmtId="166" fontId="13" fillId="0" borderId="13" xfId="0" applyNumberFormat="1" applyFont="1" applyBorder="1" applyAlignment="1" applyProtection="1">
      <alignment horizontal="center"/>
      <protection locked="0"/>
    </xf>
    <xf numFmtId="0" fontId="13" fillId="0" borderId="13" xfId="0" applyFont="1" applyBorder="1" applyAlignment="1" applyProtection="1">
      <alignment horizontal="center"/>
      <protection locked="0"/>
    </xf>
    <xf numFmtId="0" fontId="13" fillId="0" borderId="13" xfId="0" applyFont="1" applyBorder="1" applyAlignment="1" applyProtection="1">
      <alignment horizontal="center" shrinkToFit="1"/>
      <protection locked="0"/>
    </xf>
    <xf numFmtId="166" fontId="13" fillId="0" borderId="14" xfId="0" applyNumberFormat="1" applyFont="1" applyBorder="1" applyAlignment="1" applyProtection="1">
      <alignment horizontal="center"/>
      <protection locked="0"/>
    </xf>
    <xf numFmtId="0" fontId="13" fillId="0" borderId="14" xfId="0" applyFont="1" applyBorder="1" applyAlignment="1" applyProtection="1">
      <alignment horizontal="center"/>
      <protection locked="0"/>
    </xf>
    <xf numFmtId="0" fontId="13" fillId="0" borderId="14" xfId="0" applyFont="1" applyBorder="1" applyAlignment="1" applyProtection="1">
      <alignment horizontal="center" shrinkToFit="1"/>
      <protection locked="0"/>
    </xf>
    <xf numFmtId="44" fontId="12" fillId="0" borderId="16" xfId="0" applyNumberFormat="1" applyFont="1" applyBorder="1" applyAlignment="1">
      <alignment horizontal="center"/>
    </xf>
    <xf numFmtId="43" fontId="13" fillId="0" borderId="17" xfId="0" applyNumberFormat="1" applyFont="1" applyBorder="1" applyAlignment="1" applyProtection="1">
      <alignment horizontal="center" shrinkToFit="1"/>
      <protection locked="0"/>
    </xf>
    <xf numFmtId="43" fontId="13" fillId="0" borderId="17" xfId="2" applyNumberFormat="1" applyFont="1" applyBorder="1" applyAlignment="1" applyProtection="1">
      <alignment horizontal="center" shrinkToFit="1"/>
      <protection locked="0"/>
    </xf>
    <xf numFmtId="43" fontId="13" fillId="0" borderId="15" xfId="0" applyNumberFormat="1" applyFont="1" applyBorder="1" applyAlignment="1" applyProtection="1">
      <alignment horizontal="center" shrinkToFit="1"/>
      <protection locked="0"/>
    </xf>
    <xf numFmtId="44" fontId="13" fillId="0" borderId="18" xfId="0" applyNumberFormat="1" applyFont="1" applyBorder="1" applyAlignment="1" applyProtection="1">
      <alignment horizontal="center" shrinkToFit="1"/>
      <protection locked="0"/>
    </xf>
    <xf numFmtId="44" fontId="13" fillId="0" borderId="12" xfId="0" applyNumberFormat="1" applyFont="1" applyBorder="1" applyAlignment="1" applyProtection="1">
      <alignment horizontal="center" shrinkToFit="1"/>
      <protection locked="0"/>
    </xf>
    <xf numFmtId="43" fontId="13" fillId="0" borderId="12" xfId="0" applyNumberFormat="1" applyFont="1" applyBorder="1" applyAlignment="1" applyProtection="1">
      <alignment horizontal="center" shrinkToFit="1"/>
      <protection locked="0"/>
    </xf>
    <xf numFmtId="43" fontId="13" fillId="0" borderId="13" xfId="0" applyNumberFormat="1" applyFont="1" applyBorder="1" applyAlignment="1" applyProtection="1">
      <alignment horizontal="center" shrinkToFit="1"/>
      <protection locked="0"/>
    </xf>
    <xf numFmtId="43" fontId="13" fillId="0" borderId="14" xfId="0" applyNumberFormat="1" applyFont="1" applyBorder="1" applyAlignment="1" applyProtection="1">
      <alignment horizontal="center" shrinkToFit="1"/>
      <protection locked="0"/>
    </xf>
    <xf numFmtId="0" fontId="1" fillId="0" borderId="0" xfId="0" applyFont="1"/>
    <xf numFmtId="43" fontId="13" fillId="0" borderId="13" xfId="1" applyFont="1" applyBorder="1" applyAlignment="1">
      <alignment horizontal="center" vertical="center"/>
    </xf>
    <xf numFmtId="43" fontId="12" fillId="0" borderId="16" xfId="1" applyFont="1" applyBorder="1" applyAlignment="1">
      <alignment horizontal="center"/>
    </xf>
    <xf numFmtId="0" fontId="1" fillId="0" borderId="4" xfId="0" applyFont="1" applyBorder="1"/>
    <xf numFmtId="0" fontId="4" fillId="0" borderId="4" xfId="0" applyFont="1" applyBorder="1"/>
    <xf numFmtId="0" fontId="15" fillId="0" borderId="0" xfId="0" applyFont="1"/>
    <xf numFmtId="2" fontId="13" fillId="0" borderId="12" xfId="0" applyNumberFormat="1" applyFont="1" applyBorder="1" applyAlignment="1" applyProtection="1">
      <alignment horizontal="center"/>
      <protection locked="0"/>
    </xf>
    <xf numFmtId="2" fontId="13" fillId="0" borderId="13" xfId="0" applyNumberFormat="1" applyFont="1" applyBorder="1" applyAlignment="1" applyProtection="1">
      <alignment horizontal="center"/>
      <protection locked="0"/>
    </xf>
    <xf numFmtId="2" fontId="13" fillId="0" borderId="14" xfId="0" applyNumberFormat="1" applyFont="1" applyBorder="1" applyAlignment="1" applyProtection="1">
      <alignment horizontal="center"/>
      <protection locked="0"/>
    </xf>
    <xf numFmtId="2" fontId="12" fillId="0" borderId="16" xfId="0" applyNumberFormat="1" applyFont="1" applyBorder="1" applyAlignment="1">
      <alignment horizontal="center"/>
    </xf>
    <xf numFmtId="0" fontId="1" fillId="0" borderId="0" xfId="3"/>
    <xf numFmtId="3" fontId="12" fillId="0" borderId="16" xfId="0" applyNumberFormat="1" applyFont="1" applyBorder="1" applyAlignment="1">
      <alignment horizontal="center"/>
    </xf>
    <xf numFmtId="0" fontId="1" fillId="0" borderId="0" xfId="4" applyFont="1"/>
    <xf numFmtId="43" fontId="16" fillId="0" borderId="19" xfId="0" applyNumberFormat="1" applyFont="1" applyBorder="1"/>
    <xf numFmtId="43" fontId="16" fillId="0" borderId="16" xfId="0" applyNumberFormat="1" applyFont="1" applyBorder="1" applyProtection="1">
      <protection locked="0"/>
    </xf>
    <xf numFmtId="43" fontId="16" fillId="0" borderId="20" xfId="0" applyNumberFormat="1" applyFont="1" applyBorder="1" applyProtection="1">
      <protection locked="0"/>
    </xf>
    <xf numFmtId="0" fontId="0" fillId="0" borderId="0" xfId="0" quotePrefix="1"/>
    <xf numFmtId="0" fontId="1" fillId="0" borderId="0" xfId="0" quotePrefix="1" applyFont="1"/>
    <xf numFmtId="0" fontId="3" fillId="0" borderId="0" xfId="0" applyFont="1" applyAlignment="1">
      <alignment horizontal="right"/>
    </xf>
    <xf numFmtId="0" fontId="3" fillId="0" borderId="5" xfId="0" applyFont="1" applyBorder="1" applyAlignment="1">
      <alignment horizontal="center"/>
    </xf>
    <xf numFmtId="14" fontId="1" fillId="0" borderId="5" xfId="0" applyNumberFormat="1" applyFont="1" applyBorder="1"/>
    <xf numFmtId="0" fontId="3" fillId="0" borderId="1" xfId="0" applyFont="1" applyBorder="1" applyAlignment="1">
      <alignment horizontal="right"/>
    </xf>
    <xf numFmtId="0" fontId="3" fillId="0" borderId="27" xfId="0" applyFont="1" applyBorder="1" applyAlignment="1">
      <alignment horizontal="left"/>
    </xf>
    <xf numFmtId="0" fontId="0" fillId="0" borderId="0" xfId="0" quotePrefix="1" applyAlignment="1">
      <alignment horizontal="left"/>
    </xf>
    <xf numFmtId="0" fontId="1" fillId="0" borderId="0" xfId="0" quotePrefix="1" applyFont="1" applyAlignment="1">
      <alignment horizontal="left"/>
    </xf>
    <xf numFmtId="0" fontId="18" fillId="0" borderId="0" xfId="0" applyFont="1" applyAlignment="1">
      <alignment horizontal="right"/>
    </xf>
    <xf numFmtId="0" fontId="3" fillId="0" borderId="27" xfId="0" applyFont="1" applyBorder="1"/>
    <xf numFmtId="0" fontId="3" fillId="0" borderId="49" xfId="0" applyFont="1" applyBorder="1"/>
    <xf numFmtId="0" fontId="3" fillId="0" borderId="1" xfId="0" applyFont="1" applyBorder="1" applyAlignment="1">
      <alignment horizontal="left"/>
    </xf>
    <xf numFmtId="0" fontId="3" fillId="0" borderId="0" xfId="0" applyFont="1" applyAlignment="1">
      <alignment horizontal="left"/>
    </xf>
    <xf numFmtId="171" fontId="1" fillId="0" borderId="0" xfId="4" applyNumberFormat="1" applyFont="1" applyAlignment="1">
      <alignment horizontal="center"/>
    </xf>
    <xf numFmtId="0" fontId="15" fillId="0" borderId="0" xfId="4" applyFont="1"/>
    <xf numFmtId="170" fontId="1" fillId="0" borderId="24" xfId="0" applyNumberFormat="1" applyFont="1" applyBorder="1" applyAlignment="1" applyProtection="1">
      <alignment horizontal="center"/>
      <protection hidden="1"/>
    </xf>
    <xf numFmtId="170" fontId="1" fillId="0" borderId="23" xfId="0" applyNumberFormat="1" applyFont="1" applyBorder="1" applyAlignment="1" applyProtection="1">
      <alignment horizontal="center"/>
      <protection hidden="1"/>
    </xf>
    <xf numFmtId="170" fontId="1" fillId="0" borderId="8" xfId="0" applyNumberFormat="1" applyFont="1" applyBorder="1" applyAlignment="1" applyProtection="1">
      <alignment horizontal="center"/>
      <protection hidden="1"/>
    </xf>
    <xf numFmtId="171" fontId="1" fillId="0" borderId="8" xfId="0" applyNumberFormat="1" applyFont="1" applyBorder="1" applyAlignment="1" applyProtection="1">
      <alignment horizontal="center"/>
      <protection hidden="1"/>
    </xf>
    <xf numFmtId="170" fontId="1" fillId="0" borderId="25" xfId="0" applyNumberFormat="1" applyFont="1" applyBorder="1" applyAlignment="1" applyProtection="1">
      <alignment horizontal="center"/>
      <protection hidden="1"/>
    </xf>
    <xf numFmtId="170" fontId="0" fillId="0" borderId="17" xfId="0" applyNumberFormat="1" applyBorder="1" applyAlignment="1" applyProtection="1">
      <alignment horizontal="center"/>
      <protection hidden="1"/>
    </xf>
    <xf numFmtId="171" fontId="1" fillId="0" borderId="7" xfId="0" applyNumberFormat="1" applyFont="1" applyBorder="1" applyAlignment="1" applyProtection="1">
      <alignment horizontal="center"/>
      <protection hidden="1"/>
    </xf>
    <xf numFmtId="171" fontId="1" fillId="0" borderId="13" xfId="0" applyNumberFormat="1" applyFont="1" applyBorder="1" applyAlignment="1" applyProtection="1">
      <alignment horizontal="center"/>
      <protection hidden="1"/>
    </xf>
    <xf numFmtId="170" fontId="1" fillId="0" borderId="0" xfId="0" applyNumberFormat="1" applyFont="1" applyAlignment="1" applyProtection="1">
      <alignment horizontal="center"/>
      <protection hidden="1"/>
    </xf>
    <xf numFmtId="171" fontId="1" fillId="0" borderId="0" xfId="0" applyNumberFormat="1" applyFont="1" applyAlignment="1" applyProtection="1">
      <alignment horizontal="center"/>
      <protection hidden="1"/>
    </xf>
    <xf numFmtId="169" fontId="20" fillId="0" borderId="0" xfId="0" applyNumberFormat="1" applyFont="1" applyAlignment="1">
      <alignment horizontal="center"/>
    </xf>
    <xf numFmtId="170" fontId="20" fillId="0" borderId="0" xfId="0" applyNumberFormat="1" applyFont="1" applyAlignment="1">
      <alignment horizontal="center"/>
    </xf>
    <xf numFmtId="43" fontId="17" fillId="0" borderId="10" xfId="0" applyNumberFormat="1" applyFont="1" applyBorder="1"/>
    <xf numFmtId="43" fontId="17" fillId="0" borderId="6" xfId="0" applyNumberFormat="1" applyFont="1" applyBorder="1"/>
    <xf numFmtId="43" fontId="17" fillId="0" borderId="4" xfId="0" applyNumberFormat="1" applyFont="1" applyBorder="1"/>
    <xf numFmtId="43" fontId="17" fillId="0" borderId="11" xfId="0" applyNumberFormat="1" applyFont="1" applyBorder="1"/>
    <xf numFmtId="0" fontId="3" fillId="0" borderId="6" xfId="0" applyFont="1" applyBorder="1" applyAlignment="1">
      <alignment horizontal="right"/>
    </xf>
    <xf numFmtId="169" fontId="20" fillId="0" borderId="7" xfId="0" applyNumberFormat="1" applyFont="1" applyBorder="1" applyAlignment="1" applyProtection="1">
      <alignment horizontal="center"/>
      <protection locked="0"/>
    </xf>
    <xf numFmtId="169" fontId="20" fillId="0" borderId="13" xfId="0" applyNumberFormat="1" applyFont="1" applyBorder="1" applyAlignment="1" applyProtection="1">
      <alignment horizontal="center"/>
      <protection locked="0"/>
    </xf>
    <xf numFmtId="170" fontId="20" fillId="0" borderId="8" xfId="0" applyNumberFormat="1" applyFont="1" applyBorder="1" applyAlignment="1" applyProtection="1">
      <alignment horizontal="center"/>
      <protection locked="0"/>
    </xf>
    <xf numFmtId="170" fontId="20" fillId="0" borderId="26" xfId="0" applyNumberFormat="1" applyFont="1" applyBorder="1" applyAlignment="1" applyProtection="1">
      <alignment horizontal="center"/>
      <protection locked="0"/>
    </xf>
    <xf numFmtId="0" fontId="14" fillId="0" borderId="0" xfId="0" applyFont="1"/>
    <xf numFmtId="0" fontId="23" fillId="0" borderId="0" xfId="0" applyFont="1"/>
    <xf numFmtId="0" fontId="24" fillId="0" borderId="0" xfId="0" applyFont="1"/>
    <xf numFmtId="173" fontId="1" fillId="0" borderId="1" xfId="0" applyNumberFormat="1" applyFont="1" applyBorder="1" applyAlignment="1">
      <alignment horizontal="center"/>
    </xf>
    <xf numFmtId="164" fontId="1" fillId="0" borderId="4" xfId="0" applyNumberFormat="1" applyFont="1" applyBorder="1" applyAlignment="1">
      <alignment horizontal="left"/>
    </xf>
    <xf numFmtId="14" fontId="1" fillId="0" borderId="54" xfId="0" applyNumberFormat="1" applyFont="1" applyBorder="1" applyAlignment="1">
      <alignment horizontal="left"/>
    </xf>
    <xf numFmtId="43" fontId="1" fillId="0" borderId="1" xfId="1" applyBorder="1" applyAlignment="1">
      <alignment horizontal="center"/>
    </xf>
    <xf numFmtId="44" fontId="1" fillId="0" borderId="7" xfId="0" applyNumberFormat="1" applyFont="1" applyBorder="1"/>
    <xf numFmtId="44" fontId="1" fillId="0" borderId="8" xfId="0" applyNumberFormat="1" applyFont="1" applyBorder="1"/>
    <xf numFmtId="0" fontId="1" fillId="0" borderId="1" xfId="0" applyFont="1" applyBorder="1"/>
    <xf numFmtId="0" fontId="1" fillId="0" borderId="5" xfId="0" applyFont="1" applyBorder="1"/>
    <xf numFmtId="170" fontId="1" fillId="0" borderId="26" xfId="0" applyNumberFormat="1" applyFont="1" applyBorder="1" applyAlignment="1" applyProtection="1">
      <alignment horizontal="center"/>
      <protection hidden="1"/>
    </xf>
    <xf numFmtId="171" fontId="1" fillId="0" borderId="26" xfId="0" applyNumberFormat="1" applyFont="1" applyBorder="1" applyAlignment="1" applyProtection="1">
      <alignment horizontal="center"/>
      <protection hidden="1"/>
    </xf>
    <xf numFmtId="170" fontId="1" fillId="0" borderId="17" xfId="0" applyNumberFormat="1" applyFont="1" applyBorder="1" applyAlignment="1" applyProtection="1">
      <alignment horizontal="center"/>
      <protection hidden="1"/>
    </xf>
    <xf numFmtId="171" fontId="1" fillId="0" borderId="3" xfId="0" applyNumberFormat="1" applyFont="1" applyBorder="1" applyAlignment="1" applyProtection="1">
      <alignment horizontal="center"/>
      <protection hidden="1"/>
    </xf>
    <xf numFmtId="170" fontId="1" fillId="0" borderId="57" xfId="0" applyNumberFormat="1" applyFont="1" applyBorder="1" applyAlignment="1" applyProtection="1">
      <alignment horizontal="center"/>
      <protection hidden="1"/>
    </xf>
    <xf numFmtId="0" fontId="1" fillId="0" borderId="0" xfId="0" applyFont="1" applyAlignment="1">
      <alignment horizontal="center"/>
    </xf>
    <xf numFmtId="0" fontId="0" fillId="0" borderId="0" xfId="0" applyAlignment="1">
      <alignment horizontal="left" vertical="top"/>
    </xf>
    <xf numFmtId="0" fontId="0" fillId="0" borderId="0" xfId="0" applyAlignment="1">
      <alignment horizontal="left"/>
    </xf>
    <xf numFmtId="172" fontId="3" fillId="2" borderId="1" xfId="0" applyNumberFormat="1" applyFont="1" applyFill="1" applyBorder="1" applyAlignment="1" applyProtection="1">
      <alignment horizontal="center"/>
      <protection locked="0"/>
    </xf>
    <xf numFmtId="43" fontId="17" fillId="0" borderId="22" xfId="0" applyNumberFormat="1" applyFont="1" applyBorder="1" applyAlignment="1"/>
    <xf numFmtId="43" fontId="17" fillId="0" borderId="26" xfId="0" applyNumberFormat="1" applyFont="1" applyBorder="1" applyAlignment="1"/>
    <xf numFmtId="43" fontId="17" fillId="0" borderId="27" xfId="0" applyNumberFormat="1" applyFont="1" applyBorder="1" applyAlignment="1"/>
    <xf numFmtId="43" fontId="17" fillId="0" borderId="28" xfId="0" applyNumberFormat="1" applyFont="1" applyBorder="1" applyAlignment="1"/>
    <xf numFmtId="0" fontId="1" fillId="0" borderId="49" xfId="0" applyFont="1" applyBorder="1" applyAlignment="1" applyProtection="1">
      <protection locked="0"/>
    </xf>
    <xf numFmtId="0" fontId="1" fillId="0" borderId="1" xfId="0" applyFont="1" applyBorder="1" applyAlignment="1" applyProtection="1">
      <protection locked="0"/>
    </xf>
    <xf numFmtId="0" fontId="3" fillId="0" borderId="48" xfId="0" applyFont="1" applyBorder="1" applyAlignment="1"/>
    <xf numFmtId="0" fontId="3" fillId="0" borderId="1" xfId="0" applyFont="1" applyBorder="1" applyAlignment="1"/>
    <xf numFmtId="0" fontId="3" fillId="0" borderId="1" xfId="0" applyFont="1" applyBorder="1" applyAlignment="1" applyProtection="1">
      <alignment horizontal="left"/>
      <protection locked="0"/>
    </xf>
    <xf numFmtId="0" fontId="3" fillId="0" borderId="21" xfId="0" applyFont="1" applyBorder="1" applyAlignment="1"/>
    <xf numFmtId="0" fontId="3" fillId="0" borderId="26" xfId="0" applyFont="1" applyBorder="1" applyAlignment="1"/>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0" xfId="0" applyFont="1" applyAlignment="1">
      <alignment horizontal="center" vertical="center" wrapText="1"/>
    </xf>
    <xf numFmtId="0" fontId="20" fillId="0" borderId="11"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3" fillId="0" borderId="22" xfId="0" applyFont="1" applyBorder="1" applyAlignment="1"/>
    <xf numFmtId="0" fontId="22" fillId="0" borderId="0" xfId="0" applyFont="1" applyAlignment="1">
      <alignment horizontal="center"/>
    </xf>
    <xf numFmtId="0" fontId="22" fillId="0" borderId="11" xfId="0" applyFont="1" applyBorder="1" applyAlignment="1">
      <alignment horizontal="center"/>
    </xf>
    <xf numFmtId="0" fontId="3" fillId="0" borderId="5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3" xfId="0" applyFont="1" applyBorder="1" applyAlignment="1">
      <alignment horizontal="center"/>
    </xf>
    <xf numFmtId="0" fontId="3" fillId="0" borderId="58" xfId="0" applyFont="1" applyBorder="1" applyAlignment="1">
      <alignment horizontal="center"/>
    </xf>
    <xf numFmtId="0" fontId="3" fillId="0" borderId="27" xfId="0" applyFont="1" applyBorder="1" applyAlignment="1">
      <alignment horizontal="left"/>
    </xf>
    <xf numFmtId="0" fontId="3" fillId="0" borderId="21" xfId="0" applyFont="1" applyBorder="1" applyAlignment="1">
      <alignment horizontal="left"/>
    </xf>
    <xf numFmtId="0" fontId="3" fillId="0" borderId="26" xfId="0" applyFont="1" applyBorder="1" applyAlignment="1">
      <alignment horizontal="left"/>
    </xf>
    <xf numFmtId="43" fontId="14" fillId="0" borderId="48" xfId="0" applyNumberFormat="1" applyFont="1" applyBorder="1" applyAlignment="1">
      <alignment horizontal="left"/>
    </xf>
    <xf numFmtId="43" fontId="14" fillId="0" borderId="8" xfId="0" applyNumberFormat="1" applyFont="1" applyBorder="1" applyAlignment="1">
      <alignment horizontal="left"/>
    </xf>
    <xf numFmtId="43" fontId="14" fillId="0" borderId="49" xfId="0" applyNumberFormat="1" applyFont="1" applyBorder="1" applyAlignment="1"/>
    <xf numFmtId="43" fontId="14" fillId="0" borderId="50" xfId="0" applyNumberFormat="1" applyFont="1" applyBorder="1" applyAlignment="1"/>
    <xf numFmtId="0" fontId="6" fillId="0" borderId="0" xfId="0" applyFont="1" applyAlignment="1">
      <alignment horizontal="center"/>
    </xf>
    <xf numFmtId="44" fontId="1" fillId="0" borderId="51" xfId="0" applyNumberFormat="1" applyFont="1" applyBorder="1" applyAlignment="1">
      <alignment horizontal="center"/>
    </xf>
    <xf numFmtId="44" fontId="1" fillId="0" borderId="52" xfId="0" applyNumberFormat="1" applyFont="1" applyBorder="1" applyAlignment="1">
      <alignment horizontal="center"/>
    </xf>
    <xf numFmtId="0" fontId="3" fillId="0" borderId="0" xfId="0" applyFont="1" applyAlignment="1" applyProtection="1">
      <alignment horizontal="left"/>
      <protection locked="0"/>
    </xf>
    <xf numFmtId="0" fontId="4" fillId="0" borderId="0" xfId="0" applyFont="1" applyAlignment="1">
      <alignment horizontal="center"/>
    </xf>
    <xf numFmtId="0" fontId="1" fillId="0" borderId="1" xfId="0" applyFont="1" applyBorder="1" applyAlignment="1">
      <alignment horizontal="center"/>
    </xf>
    <xf numFmtId="0" fontId="1" fillId="0" borderId="0" xfId="0" applyFont="1" applyAlignment="1" applyProtection="1">
      <alignment horizontal="left"/>
      <protection locked="0"/>
    </xf>
    <xf numFmtId="0" fontId="1" fillId="0" borderId="5" xfId="0" applyFont="1" applyBorder="1" applyAlignment="1">
      <alignment horizontal="center"/>
    </xf>
    <xf numFmtId="0" fontId="1" fillId="0" borderId="1" xfId="0" applyFont="1" applyBorder="1" applyAlignment="1" applyProtection="1">
      <alignment horizontal="left"/>
      <protection locked="0"/>
    </xf>
    <xf numFmtId="0" fontId="1" fillId="0" borderId="1" xfId="0" applyFont="1" applyBorder="1" applyAlignment="1"/>
    <xf numFmtId="44" fontId="1" fillId="0" borderId="27" xfId="0" applyNumberFormat="1" applyFont="1" applyBorder="1" applyAlignment="1">
      <alignment horizontal="center"/>
    </xf>
    <xf numFmtId="44" fontId="1" fillId="0" borderId="21" xfId="0" applyNumberFormat="1" applyFont="1" applyBorder="1" applyAlignment="1">
      <alignment horizontal="center"/>
    </xf>
    <xf numFmtId="168" fontId="3" fillId="0" borderId="0" xfId="0" applyNumberFormat="1" applyFont="1" applyAlignment="1">
      <alignment horizontal="center"/>
    </xf>
    <xf numFmtId="44" fontId="17" fillId="0" borderId="4" xfId="0" applyNumberFormat="1" applyFont="1" applyBorder="1" applyAlignment="1"/>
    <xf numFmtId="44" fontId="17" fillId="0" borderId="11" xfId="0" applyNumberFormat="1" applyFont="1" applyBorder="1" applyAlignment="1"/>
    <xf numFmtId="43" fontId="17" fillId="0" borderId="10" xfId="0" applyNumberFormat="1" applyFont="1" applyBorder="1" applyAlignment="1">
      <alignment horizontal="center"/>
    </xf>
    <xf numFmtId="43" fontId="17" fillId="0" borderId="6" xfId="0" applyNumberFormat="1" applyFont="1" applyBorder="1" applyAlignment="1">
      <alignment horizontal="center"/>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2" xfId="0" applyFont="1" applyBorder="1" applyAlignment="1">
      <alignment horizontal="center"/>
    </xf>
    <xf numFmtId="0" fontId="3" fillId="0" borderId="21" xfId="0" applyFont="1" applyBorder="1" applyAlignment="1">
      <alignment horizontal="center"/>
    </xf>
    <xf numFmtId="0" fontId="3" fillId="0" borderId="28" xfId="0" applyFont="1" applyBorder="1" applyAlignment="1">
      <alignment horizontal="center"/>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1" fillId="0" borderId="5" xfId="0" applyFont="1" applyBorder="1" applyAlignment="1" applyProtection="1">
      <protection locked="0"/>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44" fontId="1" fillId="0" borderId="49" xfId="0" applyNumberFormat="1" applyFont="1" applyBorder="1" applyAlignment="1">
      <alignment horizontal="center"/>
    </xf>
    <xf numFmtId="44" fontId="1" fillId="0" borderId="1" xfId="0" applyNumberFormat="1" applyFont="1" applyBorder="1" applyAlignment="1">
      <alignment horizontal="center"/>
    </xf>
    <xf numFmtId="0" fontId="11" fillId="0" borderId="39" xfId="0" applyFont="1"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11" fillId="0" borderId="42" xfId="0" quotePrefix="1" applyFont="1" applyBorder="1" applyAlignment="1">
      <alignment horizontal="center" vertical="center" wrapText="1"/>
    </xf>
    <xf numFmtId="0" fontId="11" fillId="0" borderId="43" xfId="0" quotePrefix="1" applyFont="1" applyBorder="1" applyAlignment="1">
      <alignment horizontal="center" vertical="center" wrapText="1"/>
    </xf>
    <xf numFmtId="0" fontId="11" fillId="0" borderId="44" xfId="0" quotePrefix="1" applyFont="1" applyBorder="1" applyAlignment="1">
      <alignment horizontal="center" vertical="center" wrapText="1"/>
    </xf>
    <xf numFmtId="0" fontId="11" fillId="0" borderId="42" xfId="0" applyFont="1"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11" fillId="0" borderId="53" xfId="0" applyFont="1" applyBorder="1" applyAlignment="1">
      <alignment horizontal="center" vertical="center" wrapText="1"/>
    </xf>
    <xf numFmtId="0" fontId="0" fillId="0" borderId="35"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cellXfs>
  <cellStyles count="5">
    <cellStyle name="Comma" xfId="1" builtinId="3"/>
    <cellStyle name="Currency" xfId="2" builtinId="4"/>
    <cellStyle name="Normal" xfId="0" builtinId="0"/>
    <cellStyle name="Normal 2" xfId="3"/>
    <cellStyle name="Normal 3" xfId="4"/>
  </cellStyles>
  <dxfs count="8">
    <dxf>
      <fill>
        <patternFill>
          <bgColor rgb="FFFFFF00"/>
        </patternFill>
      </fill>
    </dxf>
    <dxf>
      <numFmt numFmtId="19" formatCode="m/d/yyyy"/>
      <fill>
        <patternFill>
          <bgColor rgb="FFFFFF00"/>
        </patternFill>
      </fill>
    </dxf>
    <dxf>
      <numFmt numFmtId="174" formatCode="mm/dd/yy;@"/>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241"/>
  <sheetViews>
    <sheetView tabSelected="1" zoomScaleNormal="100" workbookViewId="0">
      <selection activeCell="A12" sqref="A12:G12"/>
    </sheetView>
  </sheetViews>
  <sheetFormatPr defaultRowHeight="12.75" x14ac:dyDescent="0.2"/>
  <cols>
    <col min="1" max="1" width="8.42578125" style="2" customWidth="1"/>
    <col min="2" max="2" width="9.140625" style="2"/>
    <col min="3" max="3" width="9.28515625" style="2" customWidth="1"/>
    <col min="4" max="4" width="8.28515625" style="2" customWidth="1"/>
    <col min="5" max="5" width="8.42578125" style="2" customWidth="1"/>
    <col min="6" max="6" width="7.85546875" style="2" customWidth="1"/>
    <col min="7" max="7" width="6.140625" style="2" customWidth="1"/>
    <col min="8" max="9" width="9.140625" style="2"/>
    <col min="10" max="10" width="9.85546875" style="2" customWidth="1"/>
    <col min="11" max="11" width="10.5703125" style="2" customWidth="1"/>
    <col min="12" max="12" width="18.28515625" style="2" customWidth="1"/>
    <col min="13" max="13" width="9.140625" style="2" customWidth="1"/>
    <col min="14" max="16384" width="9.140625" style="2"/>
  </cols>
  <sheetData>
    <row r="1" spans="1:13" ht="22.5" customHeight="1" x14ac:dyDescent="0.3">
      <c r="A1" s="1" t="s">
        <v>0</v>
      </c>
      <c r="J1" s="4" t="s">
        <v>1</v>
      </c>
      <c r="K1" s="5"/>
      <c r="L1" s="5"/>
      <c r="M1" s="5"/>
    </row>
    <row r="2" spans="1:13" customFormat="1" ht="16.5" customHeight="1" x14ac:dyDescent="0.2">
      <c r="A2" s="2" t="s">
        <v>501</v>
      </c>
      <c r="B2" s="2"/>
      <c r="C2" s="2"/>
      <c r="D2" s="2"/>
      <c r="E2" s="2"/>
      <c r="F2" s="2"/>
      <c r="G2" s="2"/>
      <c r="H2" s="2"/>
      <c r="I2" s="2"/>
      <c r="J2" s="118">
        <f ca="1">TODAY()</f>
        <v>45551</v>
      </c>
      <c r="K2" s="2"/>
      <c r="L2" s="2"/>
      <c r="M2" s="3"/>
    </row>
    <row r="3" spans="1:13" customFormat="1" ht="16.5" customHeight="1" x14ac:dyDescent="0.2">
      <c r="A3" s="6" t="s">
        <v>2</v>
      </c>
      <c r="B3" s="2"/>
      <c r="C3" s="2"/>
      <c r="D3" s="2"/>
      <c r="E3" s="2"/>
      <c r="F3" s="2"/>
      <c r="G3" s="2"/>
      <c r="H3" s="2"/>
      <c r="I3" s="2"/>
      <c r="J3" s="4" t="s">
        <v>3</v>
      </c>
      <c r="K3" s="5"/>
      <c r="L3" s="5"/>
      <c r="M3" s="2"/>
    </row>
    <row r="4" spans="1:13" customFormat="1" x14ac:dyDescent="0.2">
      <c r="A4" s="6" t="s">
        <v>4</v>
      </c>
      <c r="B4" s="2"/>
      <c r="C4" s="2"/>
      <c r="D4" s="2"/>
      <c r="E4" s="2"/>
      <c r="F4" s="2"/>
      <c r="G4" s="2"/>
      <c r="H4" s="2"/>
      <c r="I4" s="2"/>
      <c r="J4" s="64" t="s">
        <v>5</v>
      </c>
      <c r="K4" s="2"/>
      <c r="L4" s="2"/>
      <c r="M4" s="2"/>
    </row>
    <row r="5" spans="1:13" customFormat="1" ht="14.25" x14ac:dyDescent="0.2">
      <c r="A5" s="115" t="s">
        <v>6</v>
      </c>
      <c r="B5" s="2"/>
      <c r="C5" s="2"/>
      <c r="D5" s="116" t="s">
        <v>7</v>
      </c>
      <c r="E5" s="133">
        <v>5445</v>
      </c>
      <c r="F5" s="133"/>
      <c r="G5" s="133"/>
      <c r="H5" s="2"/>
      <c r="I5" s="2"/>
      <c r="J5" s="4" t="s">
        <v>8</v>
      </c>
      <c r="K5" s="5"/>
      <c r="L5" s="5"/>
      <c r="M5" s="5"/>
    </row>
    <row r="6" spans="1:13" customFormat="1" ht="15" customHeight="1" x14ac:dyDescent="0.2">
      <c r="A6" s="7" t="s">
        <v>9</v>
      </c>
      <c r="B6" s="5"/>
      <c r="C6" s="5"/>
      <c r="D6" s="5"/>
      <c r="E6" s="5"/>
      <c r="F6" s="5"/>
      <c r="G6" s="5"/>
      <c r="H6" s="5"/>
      <c r="I6" s="5"/>
      <c r="J6" s="64" t="s">
        <v>10</v>
      </c>
      <c r="K6" s="2"/>
      <c r="L6" s="2"/>
      <c r="M6" s="2"/>
    </row>
    <row r="7" spans="1:13" customFormat="1" ht="14.25" x14ac:dyDescent="0.2">
      <c r="A7" s="139" t="s">
        <v>508</v>
      </c>
      <c r="B7" s="139"/>
      <c r="C7" s="139"/>
      <c r="D7" s="139"/>
      <c r="E7" s="139"/>
      <c r="F7" s="139"/>
      <c r="G7" s="139"/>
      <c r="H7" s="2"/>
      <c r="I7" s="2"/>
      <c r="J7" s="4" t="s">
        <v>11</v>
      </c>
      <c r="K7" s="7"/>
      <c r="L7" s="7"/>
      <c r="M7" s="7"/>
    </row>
    <row r="8" spans="1:13" customFormat="1" ht="14.25" x14ac:dyDescent="0.2">
      <c r="A8" s="8" t="s">
        <v>12</v>
      </c>
      <c r="B8" s="7"/>
      <c r="C8" s="7"/>
      <c r="D8" s="7"/>
      <c r="E8" s="7"/>
      <c r="F8" s="7"/>
      <c r="G8" s="7"/>
      <c r="H8" s="7"/>
      <c r="I8" s="7"/>
      <c r="J8" s="138" t="s">
        <v>95</v>
      </c>
      <c r="K8" s="139"/>
      <c r="L8" s="139"/>
      <c r="M8" s="82" t="str">
        <f>VLOOKUP($J$8,Lists!$A$3:$B$22,2)</f>
        <v>001</v>
      </c>
    </row>
    <row r="9" spans="1:13" customFormat="1" ht="14.25" x14ac:dyDescent="0.2">
      <c r="A9" s="20"/>
      <c r="B9" s="21"/>
      <c r="C9" s="21"/>
      <c r="D9" s="21"/>
      <c r="E9" s="21"/>
      <c r="F9" s="21"/>
      <c r="G9" s="21"/>
      <c r="H9" s="21"/>
      <c r="I9" s="21"/>
      <c r="J9" s="65" t="s">
        <v>13</v>
      </c>
      <c r="K9" s="21"/>
      <c r="L9" s="21"/>
      <c r="M9" s="21"/>
    </row>
    <row r="10" spans="1:13" customFormat="1" x14ac:dyDescent="0.2">
      <c r="A10" s="139" t="s">
        <v>509</v>
      </c>
      <c r="B10" s="139"/>
      <c r="C10" s="139"/>
      <c r="D10" s="139"/>
      <c r="E10" s="139"/>
      <c r="F10" s="139"/>
      <c r="G10" s="139"/>
      <c r="H10" s="2"/>
      <c r="I10" s="2"/>
      <c r="J10" s="138" t="s">
        <v>484</v>
      </c>
      <c r="K10" s="139"/>
      <c r="L10" s="139"/>
      <c r="M10" s="79" t="str">
        <f>VLOOKUP(J10,Lists!$A$58:$B$233,2)</f>
        <v>000</v>
      </c>
    </row>
    <row r="11" spans="1:13" customFormat="1" ht="14.25" x14ac:dyDescent="0.2">
      <c r="A11" s="7" t="s">
        <v>15</v>
      </c>
      <c r="B11" s="7"/>
      <c r="C11" s="7"/>
      <c r="D11" s="7"/>
      <c r="E11" s="7"/>
      <c r="F11" s="7"/>
      <c r="G11" s="7"/>
      <c r="H11" s="7"/>
      <c r="I11" s="7"/>
      <c r="J11" s="4" t="s">
        <v>16</v>
      </c>
      <c r="K11" s="7"/>
      <c r="L11" s="7"/>
      <c r="M11" s="7"/>
    </row>
    <row r="12" spans="1:13" customFormat="1" ht="13.5" thickBot="1" x14ac:dyDescent="0.25">
      <c r="A12" s="201" t="s">
        <v>510</v>
      </c>
      <c r="B12" s="201"/>
      <c r="C12" s="201"/>
      <c r="D12" s="201"/>
      <c r="E12" s="201"/>
      <c r="F12" s="201"/>
      <c r="G12" s="201"/>
      <c r="H12" s="9"/>
      <c r="I12" s="9"/>
      <c r="J12" s="119">
        <f>MIN(BACK!A4:A44)</f>
        <v>45517</v>
      </c>
      <c r="K12" s="80" t="s">
        <v>17</v>
      </c>
      <c r="L12" s="81">
        <f>MAX(BACK!A4:A44)</f>
        <v>45518</v>
      </c>
      <c r="M12" s="9"/>
    </row>
    <row r="13" spans="1:13" customFormat="1" ht="16.5" thickTop="1" x14ac:dyDescent="0.25">
      <c r="A13" s="10" t="s">
        <v>18</v>
      </c>
      <c r="B13" s="11"/>
      <c r="C13" s="11"/>
      <c r="D13" s="11"/>
      <c r="E13" s="11"/>
      <c r="F13" s="11"/>
      <c r="G13" s="11"/>
      <c r="H13" s="11"/>
      <c r="I13" s="11"/>
      <c r="J13" s="11"/>
      <c r="K13" s="11"/>
      <c r="L13" s="11"/>
      <c r="M13" s="3"/>
    </row>
    <row r="14" spans="1:13" customFormat="1" x14ac:dyDescent="0.2">
      <c r="A14" s="12"/>
      <c r="B14" s="12"/>
      <c r="C14" s="13"/>
      <c r="D14" s="83" t="s">
        <v>19</v>
      </c>
      <c r="E14" s="3"/>
      <c r="F14" s="3"/>
      <c r="G14" s="3"/>
      <c r="H14" s="3"/>
      <c r="I14" s="3"/>
      <c r="J14" s="3"/>
      <c r="K14" s="14"/>
      <c r="L14" s="2"/>
      <c r="M14" s="2"/>
    </row>
    <row r="15" spans="1:13" customFormat="1" x14ac:dyDescent="0.2">
      <c r="A15" s="12"/>
      <c r="B15" s="12"/>
      <c r="C15" s="13"/>
      <c r="D15" s="90" t="s">
        <v>20</v>
      </c>
      <c r="E15" s="2"/>
      <c r="F15" s="2"/>
      <c r="G15" s="109" t="s">
        <v>21</v>
      </c>
      <c r="H15" s="120">
        <f>BACK!G45</f>
        <v>377.1</v>
      </c>
      <c r="I15" s="15" t="s">
        <v>22</v>
      </c>
      <c r="J15" s="117">
        <v>0.67</v>
      </c>
      <c r="K15" s="121">
        <f>+J15*H15</f>
        <v>252.65700000000004</v>
      </c>
      <c r="L15" s="2"/>
      <c r="M15" s="2"/>
    </row>
    <row r="16" spans="1:13" customFormat="1" x14ac:dyDescent="0.2">
      <c r="A16" s="11"/>
      <c r="B16" s="11"/>
      <c r="C16" s="16"/>
      <c r="D16" s="11"/>
      <c r="E16" s="3"/>
      <c r="F16" s="3"/>
      <c r="G16" s="17"/>
      <c r="H16" s="15"/>
      <c r="I16" s="15" t="s">
        <v>22</v>
      </c>
      <c r="J16" s="117">
        <v>0.21</v>
      </c>
      <c r="K16" s="14"/>
      <c r="L16" s="206">
        <f>SUM(K14:K16)</f>
        <v>252.65700000000004</v>
      </c>
      <c r="M16" s="207"/>
    </row>
    <row r="17" spans="1:13" customFormat="1" x14ac:dyDescent="0.2">
      <c r="A17" s="160" t="s">
        <v>23</v>
      </c>
      <c r="B17" s="160"/>
      <c r="C17" s="161"/>
      <c r="D17" s="83" t="s">
        <v>24</v>
      </c>
      <c r="E17" s="3"/>
      <c r="F17" s="3"/>
      <c r="G17" s="3"/>
      <c r="H17" s="3"/>
      <c r="I17" s="3"/>
      <c r="J17" s="17"/>
      <c r="K17" s="122">
        <f>BACK!H45</f>
        <v>107</v>
      </c>
      <c r="L17" s="2"/>
      <c r="M17" s="2"/>
    </row>
    <row r="18" spans="1:13" customFormat="1" x14ac:dyDescent="0.2">
      <c r="A18" s="11"/>
      <c r="B18" s="11"/>
      <c r="C18" s="16"/>
      <c r="D18" s="89" t="s">
        <v>25</v>
      </c>
      <c r="E18" s="18"/>
      <c r="F18" s="18"/>
      <c r="G18" s="3"/>
      <c r="H18" s="3"/>
      <c r="I18" s="3"/>
      <c r="J18" s="3"/>
      <c r="K18" s="122">
        <f>BACK!J45</f>
        <v>26</v>
      </c>
      <c r="L18" s="206">
        <f>SUM(K17:K18)</f>
        <v>133</v>
      </c>
      <c r="M18" s="207"/>
    </row>
    <row r="19" spans="1:13" customFormat="1" x14ac:dyDescent="0.2">
      <c r="A19" s="3" t="s">
        <v>26</v>
      </c>
      <c r="B19" s="3"/>
      <c r="C19" s="17"/>
      <c r="D19" s="3" t="s">
        <v>27</v>
      </c>
      <c r="E19" s="3"/>
      <c r="F19" s="3"/>
      <c r="G19" s="3"/>
      <c r="H19" s="3"/>
      <c r="I19" s="3"/>
      <c r="J19" s="3"/>
      <c r="K19" s="17"/>
      <c r="L19" s="179">
        <f>BACK!K45</f>
        <v>0</v>
      </c>
      <c r="M19" s="180"/>
    </row>
    <row r="20" spans="1:13" customFormat="1" x14ac:dyDescent="0.2">
      <c r="A20" s="3" t="s">
        <v>28</v>
      </c>
      <c r="B20" s="3"/>
      <c r="C20" s="17"/>
      <c r="D20" s="87"/>
      <c r="E20" s="143"/>
      <c r="F20" s="143"/>
      <c r="G20" s="143"/>
      <c r="H20" s="143"/>
      <c r="I20" s="143"/>
      <c r="J20" s="143"/>
      <c r="K20" s="144"/>
      <c r="L20" s="179">
        <f>BACK!L45</f>
        <v>0</v>
      </c>
      <c r="M20" s="180"/>
    </row>
    <row r="21" spans="1:13" customFormat="1" x14ac:dyDescent="0.2">
      <c r="A21" s="3" t="s">
        <v>29</v>
      </c>
      <c r="B21" s="3"/>
      <c r="C21" s="17"/>
      <c r="D21" s="88" t="s">
        <v>27</v>
      </c>
      <c r="E21" s="3"/>
      <c r="F21" s="3"/>
      <c r="G21" s="3"/>
      <c r="H21" s="3"/>
      <c r="I21" s="3"/>
      <c r="J21" s="3"/>
      <c r="K21" s="17"/>
      <c r="L21" s="179">
        <f>BACK!N45</f>
        <v>0</v>
      </c>
      <c r="M21" s="180"/>
    </row>
    <row r="22" spans="1:13" customFormat="1" x14ac:dyDescent="0.2">
      <c r="A22" s="3" t="s">
        <v>30</v>
      </c>
      <c r="B22" s="3"/>
      <c r="C22" s="17"/>
      <c r="D22" s="162"/>
      <c r="E22" s="163"/>
      <c r="F22" s="163"/>
      <c r="G22" s="163"/>
      <c r="H22" s="163"/>
      <c r="I22" s="163"/>
      <c r="J22" s="163"/>
      <c r="K22" s="164"/>
      <c r="L22" s="179">
        <f>-SUM(BACK!G47,BACK!H47,BACK!J47,BACK!K47,BACK!L47,BACK!N47)</f>
        <v>-107</v>
      </c>
      <c r="M22" s="180"/>
    </row>
    <row r="23" spans="1:13" customFormat="1" ht="13.5" thickBot="1" x14ac:dyDescent="0.25">
      <c r="A23" s="9" t="s">
        <v>31</v>
      </c>
      <c r="B23" s="9"/>
      <c r="C23" s="19"/>
      <c r="D23" s="9"/>
      <c r="E23" s="9"/>
      <c r="F23" s="9"/>
      <c r="G23" s="9"/>
      <c r="H23" s="9"/>
      <c r="I23" s="9"/>
      <c r="J23" s="9"/>
      <c r="K23" s="19"/>
      <c r="L23" s="170">
        <f>SUM(L16:L22)</f>
        <v>278.65700000000004</v>
      </c>
      <c r="M23" s="171"/>
    </row>
    <row r="24" spans="1:13" customFormat="1" ht="13.5" thickTop="1" x14ac:dyDescent="0.2">
      <c r="A24" s="2"/>
      <c r="B24" s="2"/>
      <c r="C24" s="2"/>
      <c r="D24" s="2"/>
      <c r="E24" s="2"/>
      <c r="F24" s="2"/>
      <c r="G24" s="2"/>
      <c r="H24" s="2"/>
      <c r="I24" s="2"/>
      <c r="J24" s="2"/>
      <c r="K24" s="2"/>
      <c r="L24" s="2"/>
      <c r="M24" s="2"/>
    </row>
    <row r="25" spans="1:13" customFormat="1" ht="15.75" x14ac:dyDescent="0.25">
      <c r="A25" s="169" t="s">
        <v>32</v>
      </c>
      <c r="B25" s="169"/>
      <c r="C25" s="169"/>
      <c r="D25" s="169"/>
      <c r="E25" s="169"/>
      <c r="F25" s="169"/>
      <c r="G25" s="169"/>
      <c r="H25" s="169"/>
      <c r="I25" s="169"/>
      <c r="J25" s="169"/>
      <c r="K25" s="169"/>
      <c r="L25" s="169"/>
      <c r="M25" s="169"/>
    </row>
    <row r="26" spans="1:13" customFormat="1" x14ac:dyDescent="0.2">
      <c r="A26" s="2"/>
      <c r="B26" s="2"/>
      <c r="C26" s="2"/>
      <c r="D26" s="2"/>
      <c r="E26" s="2"/>
      <c r="F26" s="2"/>
      <c r="G26" s="2"/>
      <c r="H26" s="2"/>
      <c r="I26" s="2"/>
      <c r="J26" s="2"/>
      <c r="K26" s="2"/>
      <c r="L26" s="2"/>
      <c r="M26" s="2"/>
    </row>
    <row r="27" spans="1:13" customFormat="1" ht="9.9499999999999993" customHeight="1" x14ac:dyDescent="0.2">
      <c r="A27" s="114" t="s">
        <v>33</v>
      </c>
      <c r="B27" s="2"/>
      <c r="C27" s="2"/>
      <c r="D27" s="2"/>
      <c r="E27" s="2"/>
      <c r="F27" s="2"/>
      <c r="G27" s="2"/>
      <c r="H27" s="2"/>
      <c r="I27" s="2"/>
      <c r="J27" s="2"/>
      <c r="K27" s="2"/>
      <c r="L27" s="2"/>
      <c r="M27" s="2"/>
    </row>
    <row r="28" spans="1:13" customFormat="1" ht="9.9499999999999993" customHeight="1" x14ac:dyDescent="0.2">
      <c r="A28" s="114" t="s">
        <v>34</v>
      </c>
      <c r="B28" s="2"/>
      <c r="C28" s="2"/>
      <c r="D28" s="2"/>
      <c r="E28" s="2"/>
      <c r="F28" s="2"/>
      <c r="G28" s="2"/>
      <c r="H28" s="2"/>
      <c r="I28" s="2"/>
      <c r="J28" s="2"/>
      <c r="K28" s="2"/>
      <c r="L28" s="2"/>
      <c r="M28" s="2"/>
    </row>
    <row r="29" spans="1:13" customFormat="1" ht="14.25" x14ac:dyDescent="0.2">
      <c r="A29" s="8" t="s">
        <v>35</v>
      </c>
      <c r="B29" s="7"/>
      <c r="C29" s="7"/>
      <c r="D29" s="7"/>
      <c r="E29" s="7"/>
      <c r="F29" s="7"/>
      <c r="G29" s="7"/>
      <c r="H29" s="7"/>
      <c r="I29" s="7"/>
      <c r="J29" s="7"/>
      <c r="K29" s="7"/>
      <c r="L29" s="7"/>
      <c r="M29" s="7"/>
    </row>
    <row r="30" spans="1:13" customFormat="1" x14ac:dyDescent="0.2">
      <c r="A30" s="2"/>
      <c r="B30" s="2"/>
      <c r="C30" s="2"/>
      <c r="D30" s="2"/>
      <c r="E30" s="2"/>
      <c r="F30" s="2"/>
      <c r="G30" s="2"/>
      <c r="H30" s="2"/>
      <c r="I30" s="2"/>
      <c r="J30" s="2"/>
      <c r="K30" s="2"/>
      <c r="L30" s="2"/>
      <c r="M30" s="2"/>
    </row>
    <row r="31" spans="1:13" customFormat="1" x14ac:dyDescent="0.2">
      <c r="A31" s="2"/>
      <c r="B31" s="2"/>
      <c r="C31" s="2"/>
      <c r="D31" s="2"/>
      <c r="E31" s="2"/>
      <c r="F31" s="2"/>
      <c r="G31" s="2"/>
      <c r="H31" s="2"/>
      <c r="I31" s="2"/>
      <c r="J31" s="2"/>
      <c r="K31" s="2"/>
      <c r="L31" s="2"/>
      <c r="M31" s="2"/>
    </row>
    <row r="32" spans="1:13" customFormat="1" x14ac:dyDescent="0.2">
      <c r="A32" s="141"/>
      <c r="B32" s="141"/>
      <c r="C32" s="141"/>
      <c r="D32" s="141"/>
      <c r="E32" s="141"/>
      <c r="F32" s="141"/>
      <c r="G32" s="141"/>
      <c r="H32" s="142"/>
      <c r="I32" s="142"/>
      <c r="J32" s="142"/>
      <c r="K32" s="123"/>
      <c r="L32" s="177"/>
      <c r="M32" s="177"/>
    </row>
    <row r="33" spans="1:13" customFormat="1" ht="14.25" x14ac:dyDescent="0.2">
      <c r="A33" s="20" t="s">
        <v>36</v>
      </c>
      <c r="B33" s="21"/>
      <c r="C33" s="21"/>
      <c r="D33" s="21"/>
      <c r="E33" s="21"/>
      <c r="F33" s="21"/>
      <c r="G33" s="21"/>
      <c r="H33" s="21"/>
      <c r="I33" s="21"/>
      <c r="J33" s="21"/>
      <c r="K33" s="21"/>
      <c r="L33" s="21"/>
      <c r="M33" s="21"/>
    </row>
    <row r="34" spans="1:13" customFormat="1" x14ac:dyDescent="0.2">
      <c r="A34" s="2"/>
      <c r="B34" s="2"/>
      <c r="C34" s="2"/>
      <c r="D34" s="2"/>
      <c r="E34" s="2"/>
      <c r="F34" s="2"/>
      <c r="G34" s="2"/>
      <c r="H34" s="2"/>
      <c r="I34" s="2"/>
      <c r="J34" s="2"/>
      <c r="K34" s="2"/>
      <c r="L34" s="2"/>
      <c r="M34" s="2"/>
    </row>
    <row r="35" spans="1:13" customFormat="1" x14ac:dyDescent="0.2">
      <c r="A35" s="2"/>
      <c r="B35" s="2"/>
      <c r="C35" s="2"/>
      <c r="D35" s="2"/>
      <c r="E35" s="2"/>
      <c r="F35" s="2"/>
      <c r="G35" s="2"/>
      <c r="H35" s="2"/>
      <c r="I35" s="2"/>
      <c r="J35" s="2"/>
      <c r="K35" s="2"/>
      <c r="L35" s="2"/>
      <c r="M35" s="2"/>
    </row>
    <row r="36" spans="1:13" customFormat="1" x14ac:dyDescent="0.2">
      <c r="A36" s="3"/>
      <c r="B36" s="3"/>
      <c r="C36" s="3"/>
      <c r="D36" s="3"/>
      <c r="E36" s="3"/>
      <c r="F36" s="3"/>
      <c r="G36" s="3"/>
      <c r="H36" s="3"/>
      <c r="I36" s="123"/>
      <c r="J36" s="123"/>
      <c r="K36" s="178"/>
      <c r="L36" s="178"/>
      <c r="M36" s="178"/>
    </row>
    <row r="37" spans="1:13" customFormat="1" ht="14.25" x14ac:dyDescent="0.2">
      <c r="A37" s="20" t="s">
        <v>37</v>
      </c>
      <c r="B37" s="21"/>
      <c r="C37" s="21"/>
      <c r="D37" s="21"/>
      <c r="E37" s="21"/>
      <c r="F37" s="21"/>
      <c r="G37" s="21"/>
      <c r="H37" s="21"/>
      <c r="I37" s="21"/>
      <c r="J37" s="21"/>
      <c r="K37" s="173" t="s">
        <v>38</v>
      </c>
      <c r="L37" s="173"/>
      <c r="M37" s="173"/>
    </row>
    <row r="38" spans="1:13" customFormat="1" x14ac:dyDescent="0.2">
      <c r="A38" s="2"/>
      <c r="B38" s="2"/>
      <c r="C38" s="2"/>
      <c r="D38" s="2"/>
      <c r="E38" s="2"/>
      <c r="F38" s="2"/>
      <c r="G38" s="2"/>
      <c r="H38" s="2"/>
      <c r="I38" s="2"/>
      <c r="J38" s="2"/>
      <c r="K38" s="2"/>
      <c r="L38" s="2"/>
      <c r="M38" s="2"/>
    </row>
    <row r="39" spans="1:13" customFormat="1" x14ac:dyDescent="0.2">
      <c r="A39" s="2"/>
      <c r="B39" s="2"/>
      <c r="C39" s="2"/>
      <c r="D39" s="2"/>
      <c r="E39" s="2"/>
      <c r="F39" s="2"/>
      <c r="G39" s="2"/>
      <c r="H39" s="2"/>
      <c r="I39" s="2"/>
      <c r="J39" s="2"/>
      <c r="K39" s="2"/>
      <c r="L39" s="2"/>
      <c r="M39" s="2"/>
    </row>
    <row r="40" spans="1:13" customFormat="1" x14ac:dyDescent="0.2">
      <c r="A40" s="3"/>
      <c r="B40" s="3"/>
      <c r="C40" s="3"/>
      <c r="D40" s="3"/>
      <c r="E40" s="3"/>
      <c r="F40" s="3"/>
      <c r="G40" s="3"/>
      <c r="H40" s="3"/>
      <c r="I40" s="123"/>
      <c r="J40" s="123"/>
      <c r="K40" s="174"/>
      <c r="L40" s="174"/>
      <c r="M40" s="174"/>
    </row>
    <row r="41" spans="1:13" customFormat="1" ht="14.25" x14ac:dyDescent="0.2">
      <c r="A41" s="20" t="s">
        <v>39</v>
      </c>
      <c r="B41" s="21"/>
      <c r="C41" s="21"/>
      <c r="D41" s="21"/>
      <c r="E41" s="21"/>
      <c r="F41" s="21"/>
      <c r="G41" s="21"/>
      <c r="H41" s="21"/>
      <c r="I41" s="21"/>
      <c r="J41" s="21"/>
      <c r="K41" s="173" t="s">
        <v>40</v>
      </c>
      <c r="L41" s="173"/>
      <c r="M41" s="173"/>
    </row>
    <row r="42" spans="1:13" customFormat="1" x14ac:dyDescent="0.2">
      <c r="A42" s="2"/>
      <c r="B42" s="2"/>
      <c r="C42" s="2"/>
      <c r="D42" s="2"/>
      <c r="E42" s="2"/>
      <c r="F42" s="2"/>
      <c r="G42" s="2"/>
      <c r="H42" s="2"/>
      <c r="I42" s="2"/>
      <c r="J42" s="2"/>
      <c r="K42" s="2"/>
      <c r="L42" s="2"/>
      <c r="M42" s="2"/>
    </row>
    <row r="43" spans="1:13" customFormat="1" x14ac:dyDescent="0.2">
      <c r="A43" s="2"/>
      <c r="B43" s="2"/>
      <c r="C43" s="2"/>
      <c r="D43" s="2"/>
      <c r="E43" s="2"/>
      <c r="F43" s="2"/>
      <c r="G43" s="2"/>
      <c r="H43" s="2"/>
      <c r="I43" s="2"/>
      <c r="J43" s="2"/>
      <c r="K43" s="2"/>
      <c r="L43" s="2"/>
      <c r="M43" s="2"/>
    </row>
    <row r="44" spans="1:13" customFormat="1" ht="13.5" thickBot="1" x14ac:dyDescent="0.25">
      <c r="A44" s="9"/>
      <c r="B44" s="9"/>
      <c r="C44" s="9"/>
      <c r="D44" s="9"/>
      <c r="E44" s="9"/>
      <c r="F44" s="9"/>
      <c r="G44" s="9"/>
      <c r="H44" s="9"/>
      <c r="I44" s="124"/>
      <c r="J44" s="124"/>
      <c r="K44" s="176"/>
      <c r="L44" s="176"/>
      <c r="M44" s="176"/>
    </row>
    <row r="45" spans="1:13" customFormat="1" ht="15" thickTop="1" x14ac:dyDescent="0.2">
      <c r="A45" s="21" t="s">
        <v>41</v>
      </c>
      <c r="B45" s="21"/>
      <c r="C45" s="21"/>
      <c r="D45" s="21"/>
      <c r="E45" s="21"/>
      <c r="F45" s="21"/>
      <c r="G45" s="21"/>
      <c r="H45" s="21"/>
      <c r="I45" s="21"/>
      <c r="J45" s="21"/>
      <c r="K45" s="21"/>
      <c r="L45" s="21"/>
      <c r="M45" s="21"/>
    </row>
    <row r="46" spans="1:13" customFormat="1" x14ac:dyDescent="0.2">
      <c r="A46" s="175" t="s">
        <v>503</v>
      </c>
      <c r="B46" s="175"/>
      <c r="C46" s="175"/>
      <c r="D46" s="175"/>
      <c r="E46" s="175"/>
      <c r="F46" s="175"/>
      <c r="G46" s="175"/>
      <c r="H46" s="175"/>
      <c r="I46" s="175"/>
      <c r="J46" s="175"/>
      <c r="K46" s="175"/>
      <c r="L46" s="175"/>
      <c r="M46" s="175"/>
    </row>
    <row r="47" spans="1:13" customFormat="1" x14ac:dyDescent="0.2">
      <c r="A47" s="175"/>
      <c r="B47" s="175"/>
      <c r="C47" s="175"/>
      <c r="D47" s="175"/>
      <c r="E47" s="175"/>
      <c r="F47" s="175"/>
      <c r="G47" s="175"/>
      <c r="H47" s="175"/>
      <c r="I47" s="175"/>
      <c r="J47" s="175"/>
      <c r="K47" s="175"/>
      <c r="L47" s="175"/>
      <c r="M47" s="175"/>
    </row>
    <row r="48" spans="1:13" customFormat="1" x14ac:dyDescent="0.2">
      <c r="A48" s="175"/>
      <c r="B48" s="175"/>
      <c r="C48" s="175"/>
      <c r="D48" s="175"/>
      <c r="E48" s="175"/>
      <c r="F48" s="175"/>
      <c r="G48" s="175"/>
      <c r="H48" s="175"/>
      <c r="I48" s="175"/>
      <c r="J48" s="175"/>
      <c r="K48" s="175"/>
      <c r="L48" s="175"/>
      <c r="M48" s="175"/>
    </row>
    <row r="49" spans="1:14" customFormat="1" ht="13.5" thickBot="1" x14ac:dyDescent="0.25">
      <c r="A49" s="172"/>
      <c r="B49" s="172"/>
      <c r="C49" s="172"/>
      <c r="D49" s="172"/>
      <c r="E49" s="172"/>
      <c r="F49" s="172"/>
      <c r="G49" s="172"/>
      <c r="H49" s="172"/>
      <c r="I49" s="172"/>
      <c r="J49" s="172"/>
      <c r="K49" s="172"/>
      <c r="L49" s="172"/>
      <c r="M49" s="172"/>
    </row>
    <row r="50" spans="1:14" customFormat="1" ht="12.75" customHeight="1" x14ac:dyDescent="0.2">
      <c r="A50" s="186" t="s">
        <v>42</v>
      </c>
      <c r="B50" s="198" t="s">
        <v>43</v>
      </c>
      <c r="C50" s="198" t="s">
        <v>44</v>
      </c>
      <c r="D50" s="157" t="s">
        <v>45</v>
      </c>
      <c r="E50" s="157" t="s">
        <v>13</v>
      </c>
      <c r="F50" s="157" t="s">
        <v>46</v>
      </c>
      <c r="G50" s="189" t="s">
        <v>47</v>
      </c>
      <c r="H50" s="192" t="s">
        <v>48</v>
      </c>
      <c r="I50" s="193"/>
      <c r="J50" s="193"/>
      <c r="K50" s="194"/>
      <c r="L50" s="145" t="s">
        <v>49</v>
      </c>
      <c r="M50" s="146"/>
      <c r="N50" s="147"/>
    </row>
    <row r="51" spans="1:14" customFormat="1" ht="12.75" customHeight="1" x14ac:dyDescent="0.2">
      <c r="A51" s="187"/>
      <c r="B51" s="199"/>
      <c r="C51" s="199"/>
      <c r="D51" s="158"/>
      <c r="E51" s="158"/>
      <c r="F51" s="158"/>
      <c r="G51" s="190"/>
      <c r="H51" s="195" t="s">
        <v>50</v>
      </c>
      <c r="I51" s="196"/>
      <c r="J51" s="196"/>
      <c r="K51" s="197"/>
      <c r="L51" s="148"/>
      <c r="M51" s="149"/>
      <c r="N51" s="150"/>
    </row>
    <row r="52" spans="1:14" customFormat="1" ht="13.5" thickBot="1" x14ac:dyDescent="0.25">
      <c r="A52" s="188"/>
      <c r="B52" s="200"/>
      <c r="C52" s="200"/>
      <c r="D52" s="159"/>
      <c r="E52" s="159"/>
      <c r="F52" s="159"/>
      <c r="G52" s="191"/>
      <c r="H52" s="202" t="s">
        <v>51</v>
      </c>
      <c r="I52" s="203"/>
      <c r="J52" s="204" t="s">
        <v>52</v>
      </c>
      <c r="K52" s="205"/>
      <c r="L52" s="151"/>
      <c r="M52" s="152"/>
      <c r="N52" s="153"/>
    </row>
    <row r="53" spans="1:14" customFormat="1" x14ac:dyDescent="0.2">
      <c r="A53" s="93" t="str">
        <f>$M$8</f>
        <v>001</v>
      </c>
      <c r="B53" s="99">
        <f t="shared" ref="B53:B70" si="0">VLOOKUP(C53,categorylookup,2)</f>
        <v>6200</v>
      </c>
      <c r="C53" s="110">
        <v>6210005</v>
      </c>
      <c r="D53" s="95">
        <v>0</v>
      </c>
      <c r="E53" s="112" t="s">
        <v>53</v>
      </c>
      <c r="F53" s="96">
        <v>0</v>
      </c>
      <c r="G53" s="97">
        <v>0</v>
      </c>
      <c r="H53" s="165"/>
      <c r="I53" s="166"/>
      <c r="J53" s="167"/>
      <c r="K53" s="168"/>
      <c r="L53" s="140" t="s">
        <v>54</v>
      </c>
      <c r="M53" s="141"/>
      <c r="N53" s="141"/>
    </row>
    <row r="54" spans="1:14" customFormat="1" x14ac:dyDescent="0.2">
      <c r="A54" s="94" t="str">
        <f t="shared" ref="A54:A70" si="1">$M$8</f>
        <v>001</v>
      </c>
      <c r="B54" s="100">
        <f t="shared" si="0"/>
        <v>6200</v>
      </c>
      <c r="C54" s="111">
        <v>6210010</v>
      </c>
      <c r="D54" s="125">
        <v>0</v>
      </c>
      <c r="E54" s="113">
        <v>0</v>
      </c>
      <c r="F54" s="126">
        <v>0</v>
      </c>
      <c r="G54" s="98">
        <v>0</v>
      </c>
      <c r="H54" s="134"/>
      <c r="I54" s="135"/>
      <c r="J54" s="136"/>
      <c r="K54" s="137"/>
      <c r="L54" s="154" t="s">
        <v>55</v>
      </c>
      <c r="M54" s="143"/>
      <c r="N54" s="143"/>
    </row>
    <row r="55" spans="1:14" customFormat="1" x14ac:dyDescent="0.2">
      <c r="A55" s="94" t="str">
        <f t="shared" si="1"/>
        <v>001</v>
      </c>
      <c r="B55" s="100">
        <f t="shared" si="0"/>
        <v>6200</v>
      </c>
      <c r="C55" s="111">
        <v>6210015</v>
      </c>
      <c r="D55" s="125">
        <v>0</v>
      </c>
      <c r="E55" s="113">
        <v>0</v>
      </c>
      <c r="F55" s="126">
        <v>0</v>
      </c>
      <c r="G55" s="98">
        <v>0</v>
      </c>
      <c r="H55" s="134"/>
      <c r="I55" s="135"/>
      <c r="J55" s="136"/>
      <c r="K55" s="137"/>
      <c r="L55" s="154" t="s">
        <v>56</v>
      </c>
      <c r="M55" s="143"/>
      <c r="N55" s="143"/>
    </row>
    <row r="56" spans="1:14" customFormat="1" x14ac:dyDescent="0.2">
      <c r="A56" s="94" t="str">
        <f t="shared" si="1"/>
        <v>001</v>
      </c>
      <c r="B56" s="100">
        <f t="shared" si="0"/>
        <v>6200</v>
      </c>
      <c r="C56" s="111">
        <v>6210020</v>
      </c>
      <c r="D56" s="125">
        <v>0</v>
      </c>
      <c r="E56" s="113">
        <v>0</v>
      </c>
      <c r="F56" s="126">
        <v>0</v>
      </c>
      <c r="G56" s="98">
        <v>0</v>
      </c>
      <c r="H56" s="134"/>
      <c r="I56" s="135"/>
      <c r="J56" s="136"/>
      <c r="K56" s="137"/>
      <c r="L56" s="154" t="s">
        <v>57</v>
      </c>
      <c r="M56" s="143"/>
      <c r="N56" s="143"/>
    </row>
    <row r="57" spans="1:14" customFormat="1" x14ac:dyDescent="0.2">
      <c r="A57" s="94" t="str">
        <f t="shared" si="1"/>
        <v>001</v>
      </c>
      <c r="B57" s="100">
        <f t="shared" si="0"/>
        <v>6200</v>
      </c>
      <c r="C57" s="111">
        <v>6210025</v>
      </c>
      <c r="D57" s="125">
        <v>0</v>
      </c>
      <c r="E57" s="113">
        <v>0</v>
      </c>
      <c r="F57" s="126">
        <v>0</v>
      </c>
      <c r="G57" s="98">
        <v>0</v>
      </c>
      <c r="H57" s="134"/>
      <c r="I57" s="135"/>
      <c r="J57" s="136"/>
      <c r="K57" s="137"/>
      <c r="L57" s="154" t="s">
        <v>58</v>
      </c>
      <c r="M57" s="143"/>
      <c r="N57" s="143"/>
    </row>
    <row r="58" spans="1:14" customFormat="1" x14ac:dyDescent="0.2">
      <c r="A58" s="94" t="str">
        <f t="shared" si="1"/>
        <v>001</v>
      </c>
      <c r="B58" s="100">
        <f t="shared" si="0"/>
        <v>6200</v>
      </c>
      <c r="C58" s="111">
        <v>6210030</v>
      </c>
      <c r="D58" s="125">
        <v>0</v>
      </c>
      <c r="E58" s="113">
        <v>0</v>
      </c>
      <c r="F58" s="126">
        <v>0</v>
      </c>
      <c r="G58" s="98">
        <v>0</v>
      </c>
      <c r="H58" s="134"/>
      <c r="I58" s="135"/>
      <c r="J58" s="136"/>
      <c r="K58" s="137"/>
      <c r="L58" s="154" t="s">
        <v>59</v>
      </c>
      <c r="M58" s="143"/>
      <c r="N58" s="143"/>
    </row>
    <row r="59" spans="1:14" customFormat="1" x14ac:dyDescent="0.2">
      <c r="A59" s="94" t="str">
        <f t="shared" si="1"/>
        <v>001</v>
      </c>
      <c r="B59" s="100">
        <f t="shared" si="0"/>
        <v>6200</v>
      </c>
      <c r="C59" s="111">
        <v>6210035</v>
      </c>
      <c r="D59" s="125">
        <v>0</v>
      </c>
      <c r="E59" s="113">
        <v>0</v>
      </c>
      <c r="F59" s="126">
        <v>0</v>
      </c>
      <c r="G59" s="98">
        <v>0</v>
      </c>
      <c r="H59" s="134"/>
      <c r="I59" s="135"/>
      <c r="J59" s="136"/>
      <c r="K59" s="137"/>
      <c r="L59" s="154" t="s">
        <v>60</v>
      </c>
      <c r="M59" s="143"/>
      <c r="N59" s="143"/>
    </row>
    <row r="60" spans="1:14" customFormat="1" x14ac:dyDescent="0.2">
      <c r="A60" s="94" t="str">
        <f t="shared" si="1"/>
        <v>001</v>
      </c>
      <c r="B60" s="100">
        <f t="shared" si="0"/>
        <v>6200</v>
      </c>
      <c r="C60" s="111">
        <v>6210040</v>
      </c>
      <c r="D60" s="125">
        <v>0</v>
      </c>
      <c r="E60" s="113">
        <v>0</v>
      </c>
      <c r="F60" s="126">
        <v>0</v>
      </c>
      <c r="G60" s="98">
        <v>0</v>
      </c>
      <c r="H60" s="134"/>
      <c r="I60" s="135"/>
      <c r="J60" s="136"/>
      <c r="K60" s="137"/>
      <c r="L60" s="154" t="s">
        <v>61</v>
      </c>
      <c r="M60" s="143"/>
      <c r="N60" s="143"/>
    </row>
    <row r="61" spans="1:14" customFormat="1" x14ac:dyDescent="0.2">
      <c r="A61" s="94">
        <v>0</v>
      </c>
      <c r="B61" s="100">
        <f t="shared" si="0"/>
        <v>0</v>
      </c>
      <c r="C61" s="111">
        <v>1065005</v>
      </c>
      <c r="D61" s="125">
        <v>0</v>
      </c>
      <c r="E61" s="113">
        <v>0</v>
      </c>
      <c r="F61" s="126">
        <v>0</v>
      </c>
      <c r="G61" s="127">
        <v>0</v>
      </c>
      <c r="H61" s="134"/>
      <c r="I61" s="135"/>
      <c r="J61" s="136"/>
      <c r="K61" s="137"/>
      <c r="L61" s="154" t="s">
        <v>62</v>
      </c>
      <c r="M61" s="143"/>
      <c r="N61" s="143"/>
    </row>
    <row r="62" spans="1:14" customFormat="1" x14ac:dyDescent="0.2">
      <c r="A62" s="93" t="str">
        <f>$M$8</f>
        <v>001</v>
      </c>
      <c r="B62" s="99">
        <f t="shared" si="0"/>
        <v>6200</v>
      </c>
      <c r="C62" s="110">
        <v>6222005</v>
      </c>
      <c r="D62" s="95">
        <v>0</v>
      </c>
      <c r="E62" s="112">
        <v>0</v>
      </c>
      <c r="F62" s="96">
        <v>0</v>
      </c>
      <c r="G62" s="97">
        <v>0</v>
      </c>
      <c r="H62" s="165"/>
      <c r="I62" s="166"/>
      <c r="J62" s="167"/>
      <c r="K62" s="168"/>
      <c r="L62" s="154" t="s">
        <v>54</v>
      </c>
      <c r="M62" s="143"/>
      <c r="N62" s="143"/>
    </row>
    <row r="63" spans="1:14" customFormat="1" x14ac:dyDescent="0.2">
      <c r="A63" s="94" t="str">
        <f t="shared" si="1"/>
        <v>001</v>
      </c>
      <c r="B63" s="100">
        <f t="shared" si="0"/>
        <v>6200</v>
      </c>
      <c r="C63" s="111">
        <v>6222010</v>
      </c>
      <c r="D63" s="125">
        <v>0</v>
      </c>
      <c r="E63" s="113">
        <v>0</v>
      </c>
      <c r="F63" s="126">
        <v>0</v>
      </c>
      <c r="G63" s="98">
        <v>0</v>
      </c>
      <c r="H63" s="134"/>
      <c r="I63" s="135"/>
      <c r="J63" s="136"/>
      <c r="K63" s="137"/>
      <c r="L63" s="154" t="s">
        <v>55</v>
      </c>
      <c r="M63" s="143"/>
      <c r="N63" s="143"/>
    </row>
    <row r="64" spans="1:14" customFormat="1" x14ac:dyDescent="0.2">
      <c r="A64" s="94" t="str">
        <f t="shared" si="1"/>
        <v>001</v>
      </c>
      <c r="B64" s="100">
        <f t="shared" si="0"/>
        <v>6200</v>
      </c>
      <c r="C64" s="111">
        <v>6222015</v>
      </c>
      <c r="D64" s="125">
        <v>0</v>
      </c>
      <c r="E64" s="113">
        <v>0</v>
      </c>
      <c r="F64" s="126">
        <v>0</v>
      </c>
      <c r="G64" s="98">
        <v>0</v>
      </c>
      <c r="H64" s="134"/>
      <c r="I64" s="135"/>
      <c r="J64" s="136"/>
      <c r="K64" s="137"/>
      <c r="L64" s="154" t="s">
        <v>56</v>
      </c>
      <c r="M64" s="143"/>
      <c r="N64" s="143"/>
    </row>
    <row r="65" spans="1:14" customFormat="1" x14ac:dyDescent="0.2">
      <c r="A65" s="94" t="str">
        <f t="shared" si="1"/>
        <v>001</v>
      </c>
      <c r="B65" s="100">
        <f t="shared" si="0"/>
        <v>6200</v>
      </c>
      <c r="C65" s="111">
        <v>6222020</v>
      </c>
      <c r="D65" s="125">
        <v>0</v>
      </c>
      <c r="E65" s="113">
        <v>0</v>
      </c>
      <c r="F65" s="126">
        <v>0</v>
      </c>
      <c r="G65" s="98">
        <v>0</v>
      </c>
      <c r="H65" s="134"/>
      <c r="I65" s="135"/>
      <c r="J65" s="136"/>
      <c r="K65" s="137"/>
      <c r="L65" s="154" t="s">
        <v>57</v>
      </c>
      <c r="M65" s="143"/>
      <c r="N65" s="143"/>
    </row>
    <row r="66" spans="1:14" customFormat="1" x14ac:dyDescent="0.2">
      <c r="A66" s="94" t="str">
        <f t="shared" si="1"/>
        <v>001</v>
      </c>
      <c r="B66" s="100">
        <f t="shared" si="0"/>
        <v>6200</v>
      </c>
      <c r="C66" s="111">
        <v>6222025</v>
      </c>
      <c r="D66" s="125">
        <v>0</v>
      </c>
      <c r="E66" s="113">
        <v>0</v>
      </c>
      <c r="F66" s="126">
        <v>0</v>
      </c>
      <c r="G66" s="98">
        <v>0</v>
      </c>
      <c r="H66" s="134"/>
      <c r="I66" s="135"/>
      <c r="J66" s="136"/>
      <c r="K66" s="137"/>
      <c r="L66" s="154" t="s">
        <v>58</v>
      </c>
      <c r="M66" s="143"/>
      <c r="N66" s="143"/>
    </row>
    <row r="67" spans="1:14" customFormat="1" x14ac:dyDescent="0.2">
      <c r="A67" s="94" t="str">
        <f t="shared" si="1"/>
        <v>001</v>
      </c>
      <c r="B67" s="100">
        <f t="shared" si="0"/>
        <v>6200</v>
      </c>
      <c r="C67" s="111">
        <v>6222030</v>
      </c>
      <c r="D67" s="125">
        <v>0</v>
      </c>
      <c r="E67" s="113">
        <v>0</v>
      </c>
      <c r="F67" s="126">
        <v>0</v>
      </c>
      <c r="G67" s="98">
        <v>0</v>
      </c>
      <c r="H67" s="134"/>
      <c r="I67" s="135"/>
      <c r="J67" s="136"/>
      <c r="K67" s="137"/>
      <c r="L67" s="154" t="s">
        <v>59</v>
      </c>
      <c r="M67" s="143"/>
      <c r="N67" s="143"/>
    </row>
    <row r="68" spans="1:14" customFormat="1" x14ac:dyDescent="0.2">
      <c r="A68" s="94" t="str">
        <f t="shared" si="1"/>
        <v>001</v>
      </c>
      <c r="B68" s="100">
        <f t="shared" si="0"/>
        <v>6200</v>
      </c>
      <c r="C68" s="111">
        <v>6222035</v>
      </c>
      <c r="D68" s="125">
        <v>0</v>
      </c>
      <c r="E68" s="113">
        <v>0</v>
      </c>
      <c r="F68" s="126">
        <v>0</v>
      </c>
      <c r="G68" s="98">
        <v>0</v>
      </c>
      <c r="H68" s="134"/>
      <c r="I68" s="135"/>
      <c r="J68" s="136"/>
      <c r="K68" s="137"/>
      <c r="L68" s="154" t="s">
        <v>60</v>
      </c>
      <c r="M68" s="143"/>
      <c r="N68" s="143"/>
    </row>
    <row r="69" spans="1:14" customFormat="1" x14ac:dyDescent="0.2">
      <c r="A69" s="94" t="str">
        <f t="shared" si="1"/>
        <v>001</v>
      </c>
      <c r="B69" s="100">
        <f t="shared" si="0"/>
        <v>6200</v>
      </c>
      <c r="C69" s="111">
        <v>6222040</v>
      </c>
      <c r="D69" s="125">
        <v>0</v>
      </c>
      <c r="E69" s="113">
        <v>0</v>
      </c>
      <c r="F69" s="126">
        <v>0</v>
      </c>
      <c r="G69" s="98">
        <v>0</v>
      </c>
      <c r="H69" s="134"/>
      <c r="I69" s="135"/>
      <c r="J69" s="136"/>
      <c r="K69" s="137"/>
      <c r="L69" s="154" t="s">
        <v>61</v>
      </c>
      <c r="M69" s="143"/>
      <c r="N69" s="143"/>
    </row>
    <row r="70" spans="1:14" customFormat="1" x14ac:dyDescent="0.2">
      <c r="A70" s="94" t="str">
        <f t="shared" si="1"/>
        <v>001</v>
      </c>
      <c r="B70" s="100">
        <f t="shared" si="0"/>
        <v>6500</v>
      </c>
      <c r="C70" s="111">
        <v>6370000</v>
      </c>
      <c r="D70" s="125">
        <v>0</v>
      </c>
      <c r="E70" s="113">
        <v>0</v>
      </c>
      <c r="F70" s="126">
        <v>0</v>
      </c>
      <c r="G70" s="127">
        <v>0</v>
      </c>
      <c r="H70" s="134"/>
      <c r="I70" s="135"/>
      <c r="J70" s="136"/>
      <c r="K70" s="137"/>
      <c r="L70" s="154"/>
      <c r="M70" s="143"/>
      <c r="N70" s="143"/>
    </row>
    <row r="71" spans="1:14" customFormat="1" x14ac:dyDescent="0.2">
      <c r="A71" s="101"/>
      <c r="B71" s="102"/>
      <c r="C71" s="103"/>
      <c r="D71" s="101"/>
      <c r="E71" s="104"/>
      <c r="F71" s="128"/>
      <c r="G71" s="129"/>
      <c r="H71" s="105"/>
      <c r="I71" s="106"/>
      <c r="J71" s="107"/>
      <c r="K71" s="108"/>
      <c r="L71" s="2"/>
      <c r="M71" s="2"/>
      <c r="N71" s="2"/>
    </row>
    <row r="72" spans="1:14" customFormat="1" x14ac:dyDescent="0.2">
      <c r="B72" s="130"/>
      <c r="C72" s="86"/>
      <c r="D72" s="86"/>
      <c r="E72" s="86"/>
      <c r="F72" s="155" t="s">
        <v>63</v>
      </c>
      <c r="G72" s="156"/>
      <c r="H72" s="184">
        <f>SUM(H53:I70)</f>
        <v>0</v>
      </c>
      <c r="I72" s="185"/>
      <c r="J72" s="182">
        <f>SUM(J53:K70)</f>
        <v>0</v>
      </c>
      <c r="K72" s="183"/>
      <c r="L72" s="181">
        <f>SUM(L16:M21)</f>
        <v>385.65700000000004</v>
      </c>
      <c r="M72" s="181"/>
      <c r="N72" s="181"/>
    </row>
    <row r="73" spans="1:14" customFormat="1" x14ac:dyDescent="0.2">
      <c r="A73" s="2"/>
      <c r="B73" s="2"/>
      <c r="C73" s="2"/>
      <c r="D73" s="2"/>
      <c r="E73" s="2"/>
      <c r="F73" s="2"/>
      <c r="G73" s="2"/>
      <c r="H73" s="2"/>
      <c r="I73" s="2"/>
      <c r="J73" s="2"/>
      <c r="K73" s="2"/>
      <c r="L73" s="2"/>
      <c r="M73" s="2"/>
    </row>
    <row r="74" spans="1:14" customFormat="1" x14ac:dyDescent="0.2">
      <c r="A74" s="2"/>
      <c r="B74" s="2"/>
      <c r="C74" s="2"/>
      <c r="D74" s="2"/>
      <c r="E74" s="2"/>
      <c r="F74" s="2"/>
      <c r="G74" s="2"/>
      <c r="H74" s="2"/>
      <c r="I74" s="2"/>
      <c r="J74" s="2"/>
      <c r="K74" s="2"/>
      <c r="L74" s="2"/>
      <c r="M74" s="2"/>
    </row>
    <row r="75" spans="1:14" customFormat="1" x14ac:dyDescent="0.2">
      <c r="A75" s="2"/>
      <c r="B75" s="2"/>
      <c r="C75" s="2"/>
      <c r="D75" s="2"/>
      <c r="E75" s="2"/>
      <c r="F75" s="2"/>
      <c r="G75" s="2"/>
      <c r="H75" s="2"/>
      <c r="I75" s="2"/>
      <c r="J75" s="2"/>
      <c r="K75" s="2"/>
      <c r="L75" s="2"/>
      <c r="M75" s="2"/>
    </row>
    <row r="76" spans="1:14" customFormat="1" x14ac:dyDescent="0.2">
      <c r="A76" s="2"/>
      <c r="B76" s="2"/>
      <c r="C76" s="2"/>
      <c r="D76" s="2"/>
      <c r="E76" s="2"/>
      <c r="F76" s="2"/>
      <c r="G76" s="2"/>
      <c r="H76" s="2"/>
      <c r="I76" s="2"/>
      <c r="J76" s="2"/>
      <c r="K76" s="2"/>
      <c r="L76" s="2"/>
      <c r="M76" s="2"/>
    </row>
    <row r="77" spans="1:14" customFormat="1" x14ac:dyDescent="0.2">
      <c r="A77" s="2"/>
      <c r="B77" s="2"/>
      <c r="C77" s="2"/>
      <c r="D77" s="2"/>
      <c r="E77" s="2"/>
      <c r="F77" s="2"/>
      <c r="G77" s="2"/>
      <c r="H77" s="2"/>
      <c r="I77" s="2"/>
      <c r="J77" s="2"/>
      <c r="K77" s="2"/>
      <c r="L77" s="2"/>
      <c r="M77" s="2"/>
    </row>
    <row r="78" spans="1:14" customFormat="1" x14ac:dyDescent="0.2">
      <c r="A78" s="2"/>
      <c r="B78" s="2"/>
      <c r="C78" s="2"/>
      <c r="D78" s="2"/>
      <c r="E78" s="2"/>
      <c r="F78" s="2"/>
      <c r="G78" s="2"/>
      <c r="H78" s="2"/>
      <c r="I78" s="2"/>
      <c r="J78" s="2"/>
      <c r="K78" s="2"/>
      <c r="L78" s="2"/>
      <c r="M78" s="2"/>
    </row>
    <row r="79" spans="1:14" customFormat="1" x14ac:dyDescent="0.2">
      <c r="A79" s="2"/>
      <c r="B79" s="2"/>
      <c r="C79" s="2"/>
      <c r="D79" s="2"/>
      <c r="E79" s="2"/>
      <c r="F79" s="2"/>
      <c r="G79" s="2"/>
      <c r="H79" s="2"/>
      <c r="I79" s="2"/>
      <c r="J79" s="2"/>
      <c r="K79" s="2"/>
      <c r="L79" s="2"/>
      <c r="M79" s="2"/>
    </row>
    <row r="80" spans="1:14" customFormat="1" x14ac:dyDescent="0.2">
      <c r="A80" s="2"/>
      <c r="B80" s="2"/>
      <c r="C80" s="2"/>
      <c r="D80" s="2"/>
      <c r="E80" s="2"/>
      <c r="F80" s="2"/>
      <c r="G80" s="2"/>
      <c r="H80" s="2"/>
      <c r="I80" s="2"/>
      <c r="J80" s="2"/>
      <c r="K80" s="2"/>
      <c r="L80" s="2"/>
      <c r="M80" s="2"/>
    </row>
    <row r="81" spans="1:13" customFormat="1" x14ac:dyDescent="0.2">
      <c r="A81" s="2"/>
      <c r="B81" s="2"/>
      <c r="C81" s="2"/>
      <c r="D81" s="2"/>
      <c r="E81" s="2"/>
      <c r="F81" s="2"/>
      <c r="G81" s="2"/>
      <c r="H81" s="2"/>
      <c r="I81" s="2"/>
      <c r="J81" s="2"/>
      <c r="K81" s="2"/>
      <c r="L81" s="2"/>
      <c r="M81" s="2"/>
    </row>
    <row r="82" spans="1:13" customFormat="1" x14ac:dyDescent="0.2">
      <c r="A82" s="2"/>
      <c r="B82" s="2"/>
      <c r="C82" s="2"/>
      <c r="D82" s="2"/>
      <c r="E82" s="2"/>
      <c r="F82" s="2"/>
      <c r="G82" s="2"/>
      <c r="H82" s="2"/>
      <c r="I82" s="2"/>
      <c r="J82" s="2"/>
      <c r="K82" s="2"/>
      <c r="L82" s="2"/>
      <c r="M82" s="2"/>
    </row>
    <row r="83" spans="1:13" customFormat="1" x14ac:dyDescent="0.2">
      <c r="A83" s="2"/>
      <c r="B83" s="2"/>
      <c r="C83" s="2"/>
      <c r="D83" s="2"/>
      <c r="E83" s="2"/>
      <c r="F83" s="2"/>
      <c r="G83" s="2"/>
      <c r="H83" s="2"/>
      <c r="I83" s="2"/>
      <c r="J83" s="2"/>
      <c r="K83" s="2"/>
      <c r="L83" s="2"/>
      <c r="M83" s="2"/>
    </row>
    <row r="84" spans="1:13" customFormat="1" x14ac:dyDescent="0.2">
      <c r="A84" s="2"/>
      <c r="B84" s="2"/>
      <c r="C84" s="2"/>
      <c r="D84" s="2"/>
      <c r="E84" s="2"/>
      <c r="F84" s="2"/>
      <c r="G84" s="2"/>
      <c r="H84" s="2"/>
      <c r="I84" s="2"/>
      <c r="J84" s="2"/>
      <c r="K84" s="2"/>
      <c r="L84" s="2"/>
      <c r="M84" s="2"/>
    </row>
    <row r="85" spans="1:13" customFormat="1" x14ac:dyDescent="0.2">
      <c r="A85" s="2"/>
      <c r="B85" s="2"/>
      <c r="C85" s="2"/>
      <c r="D85" s="2"/>
      <c r="E85" s="2"/>
      <c r="F85" s="2"/>
      <c r="G85" s="2"/>
      <c r="H85" s="2"/>
      <c r="I85" s="2"/>
      <c r="J85" s="2"/>
      <c r="K85" s="2"/>
      <c r="L85" s="2"/>
      <c r="M85" s="2"/>
    </row>
    <row r="86" spans="1:13" customFormat="1" x14ac:dyDescent="0.2">
      <c r="A86" s="2"/>
      <c r="B86" s="2"/>
      <c r="C86" s="2"/>
      <c r="D86" s="2"/>
      <c r="E86" s="2"/>
      <c r="F86" s="2"/>
      <c r="G86" s="2"/>
      <c r="H86" s="2"/>
      <c r="I86" s="2"/>
      <c r="J86" s="2"/>
      <c r="K86" s="2"/>
      <c r="L86" s="2"/>
      <c r="M86" s="2"/>
    </row>
    <row r="87" spans="1:13" customFormat="1" x14ac:dyDescent="0.2">
      <c r="A87" s="2"/>
      <c r="B87" s="2"/>
      <c r="C87" s="2"/>
      <c r="D87" s="2"/>
      <c r="E87" s="2"/>
      <c r="F87" s="2"/>
      <c r="G87" s="2"/>
      <c r="H87" s="2"/>
      <c r="I87" s="2"/>
      <c r="J87" s="2"/>
      <c r="K87" s="2"/>
      <c r="L87" s="2"/>
      <c r="M87" s="2"/>
    </row>
    <row r="88" spans="1:13" customFormat="1" x14ac:dyDescent="0.2">
      <c r="A88" s="2"/>
      <c r="B88" s="2"/>
      <c r="C88" s="2"/>
      <c r="D88" s="2"/>
      <c r="E88" s="2"/>
      <c r="F88" s="2"/>
      <c r="G88" s="2"/>
      <c r="H88" s="2"/>
      <c r="I88" s="2"/>
      <c r="J88" s="2"/>
      <c r="K88" s="2"/>
      <c r="L88" s="2"/>
      <c r="M88" s="2"/>
    </row>
    <row r="89" spans="1:13" customFormat="1" x14ac:dyDescent="0.2">
      <c r="A89" s="2"/>
      <c r="B89" s="2"/>
      <c r="C89" s="2"/>
      <c r="D89" s="2"/>
      <c r="E89" s="2"/>
      <c r="F89" s="2"/>
      <c r="G89" s="2"/>
      <c r="H89" s="2"/>
      <c r="I89" s="2"/>
      <c r="J89" s="2"/>
      <c r="K89" s="2"/>
      <c r="L89" s="2"/>
      <c r="M89" s="2"/>
    </row>
    <row r="90" spans="1:13" customFormat="1" x14ac:dyDescent="0.2">
      <c r="A90" s="2"/>
      <c r="B90" s="2"/>
      <c r="C90" s="2"/>
      <c r="D90" s="2"/>
      <c r="E90" s="2"/>
      <c r="F90" s="2"/>
      <c r="G90" s="2"/>
      <c r="H90" s="2"/>
      <c r="I90" s="2"/>
      <c r="J90" s="2"/>
      <c r="K90" s="2"/>
      <c r="L90" s="2"/>
      <c r="M90" s="2"/>
    </row>
    <row r="91" spans="1:13" customFormat="1" x14ac:dyDescent="0.2">
      <c r="A91" s="2"/>
      <c r="B91" s="2"/>
      <c r="C91" s="2"/>
      <c r="D91" s="2"/>
      <c r="E91" s="2"/>
      <c r="F91" s="2"/>
      <c r="G91" s="2"/>
      <c r="H91" s="2"/>
      <c r="I91" s="2"/>
      <c r="J91" s="2"/>
      <c r="K91" s="2"/>
      <c r="L91" s="2"/>
      <c r="M91" s="2"/>
    </row>
    <row r="92" spans="1:13" customFormat="1" x14ac:dyDescent="0.2">
      <c r="A92" s="2"/>
      <c r="B92" s="2"/>
      <c r="C92" s="2"/>
      <c r="D92" s="2"/>
      <c r="E92" s="2"/>
      <c r="F92" s="2"/>
      <c r="G92" s="2"/>
      <c r="H92" s="2"/>
      <c r="I92" s="2"/>
      <c r="J92" s="2"/>
      <c r="K92" s="2"/>
      <c r="L92" s="2"/>
      <c r="M92" s="2"/>
    </row>
    <row r="93" spans="1:13" customFormat="1" x14ac:dyDescent="0.2">
      <c r="A93" s="2"/>
      <c r="B93" s="2"/>
      <c r="C93" s="2"/>
      <c r="D93" s="2"/>
      <c r="E93" s="2"/>
      <c r="F93" s="2"/>
      <c r="G93" s="2"/>
      <c r="H93" s="2"/>
      <c r="I93" s="2"/>
      <c r="J93" s="2"/>
      <c r="K93" s="2"/>
      <c r="L93" s="2"/>
      <c r="M93" s="2"/>
    </row>
    <row r="94" spans="1:13" customFormat="1" x14ac:dyDescent="0.2">
      <c r="A94" s="2"/>
      <c r="B94" s="2"/>
      <c r="C94" s="2"/>
      <c r="D94" s="2"/>
      <c r="E94" s="2"/>
      <c r="F94" s="2"/>
      <c r="G94" s="2"/>
      <c r="H94" s="2"/>
      <c r="I94" s="2"/>
      <c r="J94" s="2"/>
      <c r="K94" s="2"/>
      <c r="L94" s="2"/>
      <c r="M94" s="2"/>
    </row>
    <row r="95" spans="1:13" customFormat="1" x14ac:dyDescent="0.2">
      <c r="A95" s="2"/>
      <c r="B95" s="2"/>
      <c r="C95" s="2"/>
      <c r="D95" s="2"/>
      <c r="E95" s="2"/>
      <c r="F95" s="2"/>
      <c r="G95" s="2"/>
      <c r="H95" s="2"/>
      <c r="I95" s="2"/>
      <c r="J95" s="2"/>
      <c r="K95" s="2"/>
      <c r="L95" s="2"/>
      <c r="M95" s="2"/>
    </row>
    <row r="96" spans="1:13" customFormat="1" x14ac:dyDescent="0.2">
      <c r="A96" s="2"/>
      <c r="B96" s="2"/>
      <c r="C96" s="2"/>
      <c r="D96" s="2"/>
      <c r="E96" s="2"/>
      <c r="F96" s="2"/>
      <c r="G96" s="2"/>
      <c r="H96" s="2"/>
      <c r="I96" s="2"/>
      <c r="J96" s="2"/>
      <c r="K96" s="2"/>
      <c r="L96" s="2"/>
      <c r="M96" s="2"/>
    </row>
    <row r="97" spans="1:13" customFormat="1" x14ac:dyDescent="0.2">
      <c r="A97" s="2"/>
      <c r="B97" s="2"/>
      <c r="C97" s="2"/>
      <c r="D97" s="2"/>
      <c r="E97" s="2"/>
      <c r="F97" s="2"/>
      <c r="G97" s="2"/>
      <c r="H97" s="2"/>
      <c r="I97" s="2"/>
      <c r="J97" s="2"/>
      <c r="K97" s="2"/>
      <c r="L97" s="2"/>
      <c r="M97" s="2"/>
    </row>
    <row r="98" spans="1:13" customFormat="1" x14ac:dyDescent="0.2">
      <c r="A98" s="2"/>
      <c r="B98" s="2"/>
      <c r="C98" s="2"/>
      <c r="D98" s="2"/>
      <c r="E98" s="2"/>
      <c r="F98" s="2"/>
      <c r="G98" s="2"/>
      <c r="H98" s="2"/>
      <c r="I98" s="2"/>
      <c r="J98" s="2"/>
      <c r="K98" s="2"/>
      <c r="L98" s="2"/>
      <c r="M98" s="2"/>
    </row>
    <row r="99" spans="1:13" customFormat="1" x14ac:dyDescent="0.2">
      <c r="A99" s="2"/>
      <c r="B99" s="2"/>
      <c r="C99" s="2"/>
      <c r="D99" s="2"/>
      <c r="E99" s="2"/>
      <c r="F99" s="2"/>
      <c r="G99" s="2"/>
      <c r="H99" s="2"/>
      <c r="I99" s="2"/>
      <c r="J99" s="2"/>
      <c r="K99" s="2"/>
      <c r="L99" s="2"/>
      <c r="M99" s="2"/>
    </row>
    <row r="100" spans="1:13" customFormat="1" x14ac:dyDescent="0.2">
      <c r="A100" s="2"/>
      <c r="B100" s="2"/>
      <c r="C100" s="2"/>
      <c r="D100" s="2"/>
      <c r="E100" s="2"/>
      <c r="F100" s="2"/>
      <c r="G100" s="2"/>
      <c r="H100" s="2"/>
      <c r="I100" s="2"/>
      <c r="J100" s="2"/>
      <c r="K100" s="2"/>
      <c r="L100" s="2"/>
      <c r="M100" s="2"/>
    </row>
    <row r="101" spans="1:13" customFormat="1" x14ac:dyDescent="0.2">
      <c r="A101" s="2"/>
      <c r="B101" s="2"/>
      <c r="C101" s="2"/>
      <c r="D101" s="2"/>
      <c r="E101" s="2"/>
      <c r="F101" s="2"/>
      <c r="G101" s="2"/>
      <c r="H101" s="2"/>
      <c r="I101" s="2"/>
      <c r="J101" s="2"/>
      <c r="K101" s="2"/>
      <c r="L101" s="2"/>
      <c r="M101" s="2"/>
    </row>
    <row r="102" spans="1:13" customFormat="1" x14ac:dyDescent="0.2">
      <c r="A102" s="2"/>
      <c r="B102" s="2"/>
      <c r="C102" s="2"/>
      <c r="D102" s="2"/>
      <c r="E102" s="2"/>
      <c r="F102" s="2"/>
      <c r="G102" s="2"/>
      <c r="H102" s="2"/>
      <c r="I102" s="2"/>
      <c r="J102" s="2"/>
      <c r="K102" s="2"/>
      <c r="L102" s="2"/>
      <c r="M102" s="2"/>
    </row>
    <row r="103" spans="1:13" customFormat="1" x14ac:dyDescent="0.2">
      <c r="A103" s="2"/>
      <c r="B103" s="2"/>
      <c r="C103" s="2"/>
      <c r="D103" s="2"/>
      <c r="E103" s="2"/>
      <c r="F103" s="2"/>
      <c r="G103" s="2"/>
      <c r="H103" s="2"/>
      <c r="I103" s="2"/>
      <c r="J103" s="2"/>
      <c r="K103" s="2"/>
      <c r="L103" s="2"/>
      <c r="M103" s="2"/>
    </row>
    <row r="104" spans="1:13" customFormat="1" x14ac:dyDescent="0.2">
      <c r="A104" s="2"/>
      <c r="B104" s="2"/>
      <c r="C104" s="2"/>
      <c r="D104" s="2"/>
      <c r="E104" s="2"/>
      <c r="F104" s="2"/>
      <c r="G104" s="2"/>
      <c r="H104" s="2"/>
      <c r="I104" s="2"/>
      <c r="J104" s="2"/>
      <c r="K104" s="2"/>
      <c r="L104" s="2"/>
      <c r="M104" s="2"/>
    </row>
    <row r="105" spans="1:13" customFormat="1" x14ac:dyDescent="0.2">
      <c r="A105" s="2"/>
      <c r="B105" s="2"/>
      <c r="C105" s="2"/>
      <c r="D105" s="2"/>
      <c r="E105" s="2"/>
      <c r="F105" s="2"/>
      <c r="G105" s="2"/>
      <c r="H105" s="2"/>
      <c r="I105" s="2"/>
      <c r="J105" s="2"/>
      <c r="K105" s="2"/>
      <c r="L105" s="2"/>
      <c r="M105" s="2"/>
    </row>
    <row r="106" spans="1:13" customFormat="1" x14ac:dyDescent="0.2">
      <c r="A106" s="2"/>
      <c r="B106" s="2"/>
      <c r="C106" s="2"/>
      <c r="D106" s="2"/>
      <c r="E106" s="2"/>
      <c r="F106" s="2"/>
      <c r="G106" s="2"/>
      <c r="H106" s="2"/>
      <c r="I106" s="2"/>
      <c r="J106" s="2"/>
      <c r="K106" s="2"/>
      <c r="L106" s="2"/>
      <c r="M106" s="2"/>
    </row>
    <row r="107" spans="1:13" customFormat="1" x14ac:dyDescent="0.2">
      <c r="A107" s="2"/>
      <c r="B107" s="2"/>
      <c r="C107" s="2"/>
      <c r="D107" s="2"/>
      <c r="E107" s="2"/>
      <c r="F107" s="2"/>
      <c r="G107" s="2"/>
      <c r="H107" s="2"/>
      <c r="I107" s="2"/>
      <c r="J107" s="2"/>
      <c r="K107" s="2"/>
      <c r="L107" s="2"/>
      <c r="M107" s="2"/>
    </row>
    <row r="108" spans="1:13" customFormat="1" x14ac:dyDescent="0.2">
      <c r="A108" s="2"/>
      <c r="B108" s="2"/>
      <c r="C108" s="2"/>
      <c r="D108" s="2"/>
      <c r="E108" s="2"/>
      <c r="F108" s="2"/>
      <c r="G108" s="2"/>
      <c r="H108" s="2"/>
      <c r="I108" s="2"/>
      <c r="J108" s="2"/>
      <c r="K108" s="2"/>
      <c r="L108" s="2"/>
      <c r="M108" s="2"/>
    </row>
    <row r="109" spans="1:13" customFormat="1" x14ac:dyDescent="0.2">
      <c r="A109" s="2"/>
      <c r="B109" s="2"/>
      <c r="C109" s="2"/>
      <c r="D109" s="2"/>
      <c r="E109" s="2"/>
      <c r="F109" s="2"/>
      <c r="G109" s="2"/>
      <c r="H109" s="2"/>
      <c r="I109" s="2"/>
      <c r="J109" s="2"/>
      <c r="K109" s="2"/>
      <c r="L109" s="2"/>
      <c r="M109" s="2"/>
    </row>
    <row r="110" spans="1:13" customFormat="1" x14ac:dyDescent="0.2">
      <c r="A110" s="2"/>
      <c r="B110" s="2"/>
      <c r="C110" s="2"/>
      <c r="D110" s="2"/>
      <c r="E110" s="2"/>
      <c r="F110" s="2"/>
      <c r="G110" s="2"/>
      <c r="H110" s="2"/>
      <c r="I110" s="2"/>
      <c r="J110" s="2"/>
      <c r="K110" s="2"/>
      <c r="L110" s="2"/>
      <c r="M110" s="2"/>
    </row>
    <row r="111" spans="1:13" customFormat="1" x14ac:dyDescent="0.2">
      <c r="A111" s="2"/>
      <c r="B111" s="2"/>
      <c r="C111" s="2"/>
      <c r="D111" s="2"/>
      <c r="E111" s="2"/>
      <c r="F111" s="2"/>
      <c r="G111" s="2"/>
      <c r="H111" s="2"/>
      <c r="I111" s="2"/>
      <c r="J111" s="2"/>
      <c r="K111" s="2"/>
      <c r="L111" s="2"/>
      <c r="M111" s="2"/>
    </row>
    <row r="112" spans="1:13" customFormat="1" x14ac:dyDescent="0.2">
      <c r="A112" s="2"/>
      <c r="B112" s="2"/>
      <c r="C112" s="2"/>
      <c r="D112" s="2"/>
      <c r="E112" s="2"/>
      <c r="F112" s="2"/>
      <c r="G112" s="2"/>
      <c r="H112" s="2"/>
      <c r="I112" s="2"/>
      <c r="J112" s="2"/>
      <c r="K112" s="2"/>
      <c r="L112" s="2"/>
      <c r="M112" s="2"/>
    </row>
    <row r="113" spans="1:13" customFormat="1" x14ac:dyDescent="0.2">
      <c r="A113" s="2"/>
      <c r="B113" s="2"/>
      <c r="C113" s="2"/>
      <c r="D113" s="2"/>
      <c r="E113" s="2"/>
      <c r="F113" s="2"/>
      <c r="G113" s="2"/>
      <c r="H113" s="2"/>
      <c r="I113" s="2"/>
      <c r="J113" s="2"/>
      <c r="K113" s="2"/>
      <c r="L113" s="2"/>
      <c r="M113" s="2"/>
    </row>
    <row r="114" spans="1:13" customFormat="1" x14ac:dyDescent="0.2">
      <c r="A114" s="2"/>
      <c r="B114" s="2"/>
      <c r="C114" s="2"/>
      <c r="D114" s="2"/>
      <c r="E114" s="2"/>
      <c r="F114" s="2"/>
      <c r="G114" s="2"/>
      <c r="H114" s="2"/>
      <c r="I114" s="2"/>
      <c r="J114" s="2"/>
      <c r="K114" s="2"/>
      <c r="L114" s="2"/>
      <c r="M114" s="2"/>
    </row>
    <row r="115" spans="1:13" customFormat="1" x14ac:dyDescent="0.2">
      <c r="A115" s="2"/>
      <c r="B115" s="2"/>
      <c r="C115" s="2"/>
      <c r="D115" s="2"/>
      <c r="E115" s="2"/>
      <c r="F115" s="2"/>
      <c r="G115" s="2"/>
      <c r="H115" s="2"/>
      <c r="I115" s="2"/>
      <c r="J115" s="2"/>
      <c r="K115" s="2"/>
      <c r="L115" s="2"/>
      <c r="M115" s="2"/>
    </row>
    <row r="116" spans="1:13" customFormat="1" x14ac:dyDescent="0.2">
      <c r="A116" s="2"/>
      <c r="B116" s="2"/>
      <c r="C116" s="2"/>
      <c r="D116" s="2"/>
      <c r="E116" s="2"/>
      <c r="F116" s="2"/>
      <c r="G116" s="2"/>
      <c r="H116" s="2"/>
      <c r="I116" s="2"/>
      <c r="J116" s="2"/>
      <c r="K116" s="2"/>
      <c r="L116" s="2"/>
      <c r="M116" s="2"/>
    </row>
    <row r="117" spans="1:13" customFormat="1" x14ac:dyDescent="0.2">
      <c r="A117" s="2"/>
      <c r="B117" s="2"/>
      <c r="C117" s="2"/>
      <c r="D117" s="2"/>
      <c r="E117" s="2"/>
      <c r="F117" s="2"/>
      <c r="G117" s="2"/>
      <c r="H117" s="2"/>
      <c r="I117" s="2"/>
      <c r="J117" s="2"/>
      <c r="K117" s="2"/>
      <c r="L117" s="2"/>
      <c r="M117" s="2"/>
    </row>
    <row r="118" spans="1:13" customFormat="1" x14ac:dyDescent="0.2">
      <c r="A118" s="2"/>
      <c r="B118" s="2"/>
      <c r="C118" s="2"/>
      <c r="D118" s="2"/>
      <c r="E118" s="2"/>
      <c r="F118" s="2"/>
      <c r="G118" s="2"/>
      <c r="H118" s="2"/>
      <c r="I118" s="2"/>
      <c r="J118" s="2"/>
      <c r="K118" s="2"/>
      <c r="L118" s="2"/>
      <c r="M118" s="2"/>
    </row>
    <row r="119" spans="1:13" customFormat="1" x14ac:dyDescent="0.2">
      <c r="A119" s="2"/>
      <c r="B119" s="2"/>
      <c r="C119" s="2"/>
      <c r="D119" s="2"/>
      <c r="E119" s="2"/>
      <c r="F119" s="2"/>
      <c r="G119" s="2"/>
      <c r="H119" s="2"/>
      <c r="I119" s="2"/>
      <c r="J119" s="2"/>
      <c r="K119" s="2"/>
      <c r="L119" s="2"/>
      <c r="M119" s="2"/>
    </row>
    <row r="120" spans="1:13" customFormat="1" x14ac:dyDescent="0.2">
      <c r="A120" s="2"/>
      <c r="B120" s="2"/>
      <c r="C120" s="2"/>
      <c r="D120" s="2"/>
      <c r="E120" s="2"/>
      <c r="F120" s="2"/>
      <c r="G120" s="2"/>
      <c r="H120" s="2"/>
      <c r="I120" s="2"/>
      <c r="J120" s="2"/>
      <c r="K120" s="2"/>
      <c r="L120" s="2"/>
      <c r="M120" s="2"/>
    </row>
    <row r="121" spans="1:13" customFormat="1" x14ac:dyDescent="0.2">
      <c r="A121" s="2"/>
      <c r="B121" s="2"/>
      <c r="C121" s="2"/>
      <c r="D121" s="2"/>
      <c r="E121" s="2"/>
      <c r="F121" s="2"/>
      <c r="G121" s="2"/>
      <c r="H121" s="2"/>
      <c r="I121" s="2"/>
      <c r="J121" s="2"/>
      <c r="K121" s="2"/>
      <c r="L121" s="2"/>
      <c r="M121" s="2"/>
    </row>
    <row r="122" spans="1:13" customFormat="1" x14ac:dyDescent="0.2">
      <c r="A122" s="2"/>
      <c r="B122" s="2"/>
      <c r="C122" s="2"/>
      <c r="D122" s="2"/>
      <c r="E122" s="2"/>
      <c r="F122" s="2"/>
      <c r="G122" s="2"/>
      <c r="H122" s="2"/>
      <c r="I122" s="2"/>
      <c r="J122" s="2"/>
      <c r="K122" s="2"/>
      <c r="L122" s="2"/>
      <c r="M122" s="2"/>
    </row>
    <row r="123" spans="1:13" customFormat="1" x14ac:dyDescent="0.2">
      <c r="A123" s="2"/>
      <c r="B123" s="2"/>
      <c r="C123" s="2"/>
      <c r="D123" s="2"/>
      <c r="E123" s="2"/>
      <c r="F123" s="2"/>
      <c r="G123" s="2"/>
      <c r="H123" s="2"/>
      <c r="I123" s="2"/>
      <c r="J123" s="2"/>
      <c r="K123" s="2"/>
      <c r="L123" s="2"/>
      <c r="M123" s="2"/>
    </row>
    <row r="124" spans="1:13" customFormat="1" x14ac:dyDescent="0.2">
      <c r="A124" s="2"/>
      <c r="B124" s="2"/>
      <c r="C124" s="2"/>
      <c r="D124" s="2"/>
      <c r="E124" s="2"/>
      <c r="F124" s="2"/>
      <c r="G124" s="2"/>
      <c r="H124" s="2"/>
      <c r="I124" s="2"/>
      <c r="J124" s="2"/>
      <c r="K124" s="2"/>
      <c r="L124" s="2"/>
      <c r="M124" s="2"/>
    </row>
    <row r="125" spans="1:13" customFormat="1" x14ac:dyDescent="0.2">
      <c r="A125" s="2"/>
      <c r="B125" s="2"/>
      <c r="C125" s="2"/>
      <c r="D125" s="2"/>
      <c r="E125" s="2"/>
      <c r="F125" s="2"/>
      <c r="G125" s="2"/>
      <c r="H125" s="2"/>
      <c r="I125" s="2"/>
      <c r="J125" s="2"/>
      <c r="K125" s="2"/>
      <c r="L125" s="2"/>
      <c r="M125" s="2"/>
    </row>
    <row r="126" spans="1:13" customFormat="1" x14ac:dyDescent="0.2">
      <c r="A126" s="2"/>
      <c r="B126" s="2"/>
      <c r="C126" s="2"/>
      <c r="D126" s="2"/>
      <c r="E126" s="2"/>
      <c r="F126" s="2"/>
      <c r="G126" s="2"/>
      <c r="H126" s="2"/>
      <c r="I126" s="2"/>
      <c r="J126" s="2"/>
      <c r="K126" s="2"/>
      <c r="L126" s="2"/>
      <c r="M126" s="2"/>
    </row>
    <row r="127" spans="1:13" customFormat="1" x14ac:dyDescent="0.2">
      <c r="A127" s="2"/>
      <c r="B127" s="2"/>
      <c r="C127" s="2"/>
      <c r="D127" s="2"/>
      <c r="E127" s="2"/>
      <c r="F127" s="2"/>
      <c r="G127" s="2"/>
      <c r="H127" s="2"/>
      <c r="I127" s="2"/>
      <c r="J127" s="2"/>
      <c r="K127" s="2"/>
      <c r="L127" s="2"/>
      <c r="M127" s="2"/>
    </row>
    <row r="128" spans="1:13" customFormat="1" x14ac:dyDescent="0.2">
      <c r="A128" s="2"/>
      <c r="B128" s="2"/>
      <c r="C128" s="2"/>
      <c r="D128" s="2"/>
      <c r="E128" s="2"/>
      <c r="F128" s="2"/>
      <c r="G128" s="2"/>
      <c r="H128" s="2"/>
      <c r="I128" s="2"/>
      <c r="J128" s="2"/>
      <c r="K128" s="2"/>
      <c r="L128" s="2"/>
      <c r="M128" s="2"/>
    </row>
    <row r="129" spans="1:13" customFormat="1" x14ac:dyDescent="0.2">
      <c r="A129" s="2"/>
      <c r="B129" s="2"/>
      <c r="C129" s="2"/>
      <c r="D129" s="2"/>
      <c r="E129" s="2"/>
      <c r="F129" s="2"/>
      <c r="G129" s="2"/>
      <c r="H129" s="2"/>
      <c r="I129" s="2"/>
      <c r="J129" s="2"/>
      <c r="K129" s="2"/>
      <c r="L129" s="2"/>
      <c r="M129" s="2"/>
    </row>
    <row r="130" spans="1:13" customFormat="1" x14ac:dyDescent="0.2">
      <c r="A130" s="2"/>
      <c r="B130" s="2"/>
      <c r="C130" s="2"/>
      <c r="D130" s="2"/>
      <c r="E130" s="2"/>
      <c r="F130" s="2"/>
      <c r="G130" s="2"/>
      <c r="H130" s="2"/>
      <c r="I130" s="2"/>
      <c r="J130" s="2"/>
      <c r="K130" s="2"/>
      <c r="L130" s="2"/>
      <c r="M130" s="2"/>
    </row>
    <row r="131" spans="1:13" customFormat="1" x14ac:dyDescent="0.2">
      <c r="A131" s="2"/>
      <c r="B131" s="2"/>
      <c r="C131" s="2"/>
      <c r="D131" s="2"/>
      <c r="E131" s="2"/>
      <c r="F131" s="2"/>
      <c r="G131" s="2"/>
      <c r="H131" s="2"/>
      <c r="I131" s="2"/>
      <c r="J131" s="2"/>
      <c r="K131" s="2"/>
      <c r="L131" s="2"/>
      <c r="M131" s="2"/>
    </row>
    <row r="132" spans="1:13" customFormat="1" x14ac:dyDescent="0.2">
      <c r="A132" s="2"/>
      <c r="B132" s="2"/>
      <c r="C132" s="2"/>
      <c r="D132" s="2"/>
      <c r="E132" s="2"/>
      <c r="F132" s="2"/>
      <c r="G132" s="2"/>
      <c r="H132" s="2"/>
      <c r="I132" s="2"/>
      <c r="J132" s="2"/>
      <c r="K132" s="2"/>
      <c r="L132" s="2"/>
      <c r="M132" s="2"/>
    </row>
    <row r="133" spans="1:13" customFormat="1" x14ac:dyDescent="0.2">
      <c r="A133" s="2"/>
      <c r="B133" s="2"/>
      <c r="C133" s="2"/>
      <c r="D133" s="2"/>
      <c r="E133" s="2"/>
      <c r="F133" s="2"/>
      <c r="G133" s="2"/>
      <c r="H133" s="2"/>
      <c r="I133" s="2"/>
      <c r="J133" s="2"/>
      <c r="K133" s="2"/>
      <c r="L133" s="2"/>
      <c r="M133" s="2"/>
    </row>
    <row r="134" spans="1:13" customFormat="1" x14ac:dyDescent="0.2">
      <c r="A134" s="2"/>
      <c r="B134" s="2"/>
      <c r="C134" s="2"/>
      <c r="D134" s="2"/>
      <c r="E134" s="2"/>
      <c r="F134" s="2"/>
      <c r="G134" s="2"/>
      <c r="H134" s="2"/>
      <c r="I134" s="2"/>
      <c r="J134" s="2"/>
      <c r="K134" s="2"/>
      <c r="L134" s="2"/>
      <c r="M134" s="2"/>
    </row>
    <row r="135" spans="1:13" customFormat="1" x14ac:dyDescent="0.2">
      <c r="A135" s="2"/>
      <c r="B135" s="2"/>
      <c r="C135" s="2"/>
      <c r="D135" s="2"/>
      <c r="E135" s="2"/>
      <c r="F135" s="2"/>
      <c r="G135" s="2"/>
      <c r="H135" s="2"/>
      <c r="I135" s="2"/>
      <c r="J135" s="2"/>
      <c r="K135" s="2"/>
      <c r="L135" s="2"/>
      <c r="M135" s="2"/>
    </row>
    <row r="136" spans="1:13" customFormat="1" x14ac:dyDescent="0.2">
      <c r="A136" s="2"/>
      <c r="B136" s="2"/>
      <c r="C136" s="2"/>
      <c r="D136" s="2"/>
      <c r="E136" s="2"/>
      <c r="F136" s="2"/>
      <c r="G136" s="2"/>
      <c r="H136" s="2"/>
      <c r="I136" s="2"/>
      <c r="J136" s="2"/>
      <c r="K136" s="2"/>
      <c r="L136" s="2"/>
      <c r="M136" s="2"/>
    </row>
    <row r="137" spans="1:13" customFormat="1" x14ac:dyDescent="0.2">
      <c r="A137" s="2"/>
      <c r="B137" s="2"/>
      <c r="C137" s="2"/>
      <c r="D137" s="2"/>
      <c r="E137" s="2"/>
      <c r="F137" s="2"/>
      <c r="G137" s="2"/>
      <c r="H137" s="2"/>
      <c r="I137" s="2"/>
      <c r="J137" s="2"/>
      <c r="K137" s="2"/>
      <c r="L137" s="2"/>
      <c r="M137" s="2"/>
    </row>
    <row r="138" spans="1:13" customFormat="1" x14ac:dyDescent="0.2">
      <c r="A138" s="2"/>
      <c r="B138" s="2"/>
      <c r="C138" s="2"/>
      <c r="D138" s="2"/>
      <c r="E138" s="2"/>
      <c r="F138" s="2"/>
      <c r="G138" s="2"/>
      <c r="H138" s="2"/>
      <c r="I138" s="2"/>
      <c r="J138" s="2"/>
      <c r="K138" s="2"/>
      <c r="L138" s="2"/>
      <c r="M138" s="2"/>
    </row>
    <row r="139" spans="1:13" customFormat="1" x14ac:dyDescent="0.2">
      <c r="A139" s="2"/>
      <c r="B139" s="2"/>
      <c r="C139" s="2"/>
      <c r="D139" s="2"/>
      <c r="E139" s="2"/>
      <c r="F139" s="2"/>
      <c r="G139" s="2"/>
      <c r="H139" s="2"/>
      <c r="I139" s="2"/>
      <c r="J139" s="2"/>
      <c r="K139" s="2"/>
      <c r="L139" s="2"/>
      <c r="M139" s="2"/>
    </row>
    <row r="140" spans="1:13" customFormat="1" x14ac:dyDescent="0.2">
      <c r="A140" s="2"/>
      <c r="B140" s="2"/>
      <c r="C140" s="2"/>
      <c r="D140" s="2"/>
      <c r="E140" s="2"/>
      <c r="F140" s="2"/>
      <c r="G140" s="2"/>
      <c r="H140" s="2"/>
      <c r="I140" s="2"/>
      <c r="J140" s="2"/>
      <c r="K140" s="2"/>
      <c r="L140" s="2"/>
      <c r="M140" s="2"/>
    </row>
    <row r="141" spans="1:13" customFormat="1" x14ac:dyDescent="0.2">
      <c r="A141" s="2"/>
      <c r="B141" s="2"/>
      <c r="C141" s="2"/>
      <c r="D141" s="2"/>
      <c r="E141" s="2"/>
      <c r="F141" s="2"/>
      <c r="G141" s="2"/>
      <c r="H141" s="2"/>
      <c r="I141" s="2"/>
      <c r="J141" s="2"/>
      <c r="K141" s="2"/>
      <c r="L141" s="2"/>
      <c r="M141" s="2"/>
    </row>
    <row r="142" spans="1:13" customFormat="1" x14ac:dyDescent="0.2">
      <c r="A142" s="2"/>
      <c r="B142" s="2"/>
      <c r="C142" s="2"/>
      <c r="D142" s="2"/>
      <c r="E142" s="2"/>
      <c r="F142" s="2"/>
      <c r="G142" s="2"/>
      <c r="H142" s="2"/>
      <c r="I142" s="2"/>
      <c r="J142" s="2"/>
      <c r="K142" s="2"/>
      <c r="L142" s="2"/>
      <c r="M142" s="2"/>
    </row>
    <row r="143" spans="1:13" customFormat="1" x14ac:dyDescent="0.2">
      <c r="A143" s="2"/>
      <c r="B143" s="2"/>
      <c r="C143" s="2"/>
      <c r="D143" s="2"/>
      <c r="E143" s="2"/>
      <c r="F143" s="2"/>
      <c r="G143" s="2"/>
      <c r="H143" s="2"/>
      <c r="I143" s="2"/>
      <c r="J143" s="2"/>
      <c r="K143" s="2"/>
      <c r="L143" s="2"/>
      <c r="M143" s="2"/>
    </row>
    <row r="144" spans="1:13" customFormat="1" x14ac:dyDescent="0.2">
      <c r="A144" s="2"/>
      <c r="B144" s="2"/>
      <c r="C144" s="2"/>
      <c r="D144" s="2"/>
      <c r="E144" s="2"/>
      <c r="F144" s="2"/>
      <c r="G144" s="2"/>
      <c r="H144" s="2"/>
      <c r="I144" s="2"/>
      <c r="J144" s="2"/>
      <c r="K144" s="2"/>
      <c r="L144" s="2"/>
      <c r="M144" s="2"/>
    </row>
    <row r="145" spans="1:13" customFormat="1" x14ac:dyDescent="0.2">
      <c r="A145" s="2"/>
      <c r="B145" s="2"/>
      <c r="C145" s="2"/>
      <c r="D145" s="2"/>
      <c r="E145" s="2"/>
      <c r="F145" s="2"/>
      <c r="G145" s="2"/>
      <c r="H145" s="2"/>
      <c r="I145" s="2"/>
      <c r="J145" s="2"/>
      <c r="K145" s="2"/>
      <c r="L145" s="2"/>
      <c r="M145" s="2"/>
    </row>
    <row r="146" spans="1:13" customFormat="1" x14ac:dyDescent="0.2">
      <c r="A146" s="2"/>
      <c r="B146" s="2"/>
      <c r="C146" s="2"/>
      <c r="D146" s="2"/>
      <c r="E146" s="2"/>
      <c r="F146" s="2"/>
      <c r="G146" s="2"/>
      <c r="H146" s="2"/>
      <c r="I146" s="2"/>
      <c r="J146" s="2"/>
      <c r="K146" s="2"/>
      <c r="L146" s="2"/>
      <c r="M146" s="2"/>
    </row>
    <row r="147" spans="1:13" customFormat="1" x14ac:dyDescent="0.2">
      <c r="A147" s="2"/>
      <c r="B147" s="2"/>
      <c r="C147" s="2"/>
      <c r="D147" s="2"/>
      <c r="E147" s="2"/>
      <c r="F147" s="2"/>
      <c r="G147" s="2"/>
      <c r="H147" s="2"/>
      <c r="I147" s="2"/>
      <c r="J147" s="2"/>
      <c r="K147" s="2"/>
      <c r="L147" s="2"/>
      <c r="M147" s="2"/>
    </row>
    <row r="148" spans="1:13" customFormat="1" x14ac:dyDescent="0.2">
      <c r="A148" s="2"/>
      <c r="B148" s="2"/>
      <c r="C148" s="2"/>
      <c r="D148" s="2"/>
      <c r="E148" s="2"/>
      <c r="F148" s="2"/>
      <c r="G148" s="2"/>
      <c r="H148" s="2"/>
      <c r="I148" s="2"/>
      <c r="J148" s="2"/>
      <c r="K148" s="2"/>
      <c r="L148" s="2"/>
      <c r="M148" s="2"/>
    </row>
    <row r="149" spans="1:13" customFormat="1" x14ac:dyDescent="0.2">
      <c r="A149" s="2"/>
      <c r="B149" s="2"/>
      <c r="C149" s="2"/>
      <c r="D149" s="2"/>
      <c r="E149" s="2"/>
      <c r="F149" s="2"/>
      <c r="G149" s="2"/>
      <c r="H149" s="2"/>
      <c r="I149" s="2"/>
      <c r="J149" s="2"/>
      <c r="K149" s="2"/>
      <c r="L149" s="2"/>
      <c r="M149" s="2"/>
    </row>
    <row r="150" spans="1:13" customFormat="1" x14ac:dyDescent="0.2">
      <c r="A150" s="2"/>
      <c r="B150" s="2"/>
      <c r="C150" s="2"/>
      <c r="D150" s="2"/>
      <c r="E150" s="2"/>
      <c r="F150" s="2"/>
      <c r="G150" s="2"/>
      <c r="H150" s="2"/>
      <c r="I150" s="2"/>
      <c r="J150" s="2"/>
      <c r="K150" s="2"/>
      <c r="L150" s="2"/>
      <c r="M150" s="2"/>
    </row>
    <row r="151" spans="1:13" customFormat="1" x14ac:dyDescent="0.2">
      <c r="A151" s="2"/>
      <c r="B151" s="2"/>
      <c r="C151" s="2"/>
      <c r="D151" s="2"/>
      <c r="E151" s="2"/>
      <c r="F151" s="2"/>
      <c r="G151" s="2"/>
      <c r="H151" s="2"/>
      <c r="I151" s="2"/>
      <c r="J151" s="2"/>
      <c r="K151" s="2"/>
      <c r="L151" s="2"/>
      <c r="M151" s="2"/>
    </row>
    <row r="152" spans="1:13" customFormat="1" x14ac:dyDescent="0.2">
      <c r="A152" s="2"/>
      <c r="B152" s="2"/>
      <c r="C152" s="2"/>
      <c r="D152" s="2"/>
      <c r="E152" s="2"/>
      <c r="F152" s="2"/>
      <c r="G152" s="2"/>
      <c r="H152" s="2"/>
      <c r="I152" s="2"/>
      <c r="J152" s="2"/>
      <c r="K152" s="2"/>
      <c r="L152" s="2"/>
      <c r="M152" s="2"/>
    </row>
    <row r="153" spans="1:13" customFormat="1" x14ac:dyDescent="0.2">
      <c r="A153" s="2"/>
      <c r="B153" s="2"/>
      <c r="C153" s="2"/>
      <c r="D153" s="2"/>
      <c r="E153" s="2"/>
      <c r="F153" s="2"/>
      <c r="G153" s="2"/>
      <c r="H153" s="2"/>
      <c r="I153" s="2"/>
      <c r="J153" s="2"/>
      <c r="K153" s="2"/>
      <c r="L153" s="2"/>
      <c r="M153" s="2"/>
    </row>
    <row r="154" spans="1:13" customFormat="1" x14ac:dyDescent="0.2">
      <c r="A154" s="2"/>
      <c r="B154" s="2"/>
      <c r="C154" s="2"/>
      <c r="D154" s="2"/>
      <c r="E154" s="2"/>
      <c r="F154" s="2"/>
      <c r="G154" s="2"/>
      <c r="H154" s="2"/>
      <c r="I154" s="2"/>
      <c r="J154" s="2"/>
      <c r="K154" s="2"/>
      <c r="L154" s="2"/>
      <c r="M154" s="2"/>
    </row>
    <row r="155" spans="1:13" customFormat="1" x14ac:dyDescent="0.2">
      <c r="A155" s="2"/>
      <c r="B155" s="2"/>
      <c r="C155" s="2"/>
      <c r="D155" s="2"/>
      <c r="E155" s="2"/>
      <c r="F155" s="2"/>
      <c r="G155" s="2"/>
      <c r="H155" s="2"/>
      <c r="I155" s="2"/>
      <c r="J155" s="2"/>
      <c r="K155" s="2"/>
      <c r="L155" s="2"/>
      <c r="M155" s="2"/>
    </row>
    <row r="156" spans="1:13" customFormat="1" x14ac:dyDescent="0.2">
      <c r="A156" s="2"/>
      <c r="B156" s="2"/>
      <c r="C156" s="2"/>
      <c r="D156" s="2"/>
      <c r="E156" s="2"/>
      <c r="F156" s="2"/>
      <c r="G156" s="2"/>
      <c r="H156" s="2"/>
      <c r="I156" s="2"/>
      <c r="J156" s="2"/>
      <c r="K156" s="2"/>
      <c r="L156" s="2"/>
      <c r="M156" s="2"/>
    </row>
    <row r="157" spans="1:13" customFormat="1" x14ac:dyDescent="0.2">
      <c r="A157" s="2"/>
      <c r="B157" s="2"/>
      <c r="C157" s="2"/>
      <c r="D157" s="2"/>
      <c r="E157" s="2"/>
      <c r="F157" s="2"/>
      <c r="G157" s="2"/>
      <c r="H157" s="2"/>
      <c r="I157" s="2"/>
      <c r="J157" s="2"/>
      <c r="K157" s="2"/>
      <c r="L157" s="2"/>
      <c r="M157" s="2"/>
    </row>
    <row r="158" spans="1:13" customFormat="1" x14ac:dyDescent="0.2">
      <c r="A158" s="2"/>
      <c r="B158" s="2"/>
      <c r="C158" s="2"/>
      <c r="D158" s="2"/>
      <c r="E158" s="2"/>
      <c r="F158" s="2"/>
      <c r="G158" s="2"/>
      <c r="H158" s="2"/>
      <c r="I158" s="2"/>
      <c r="J158" s="2"/>
      <c r="K158" s="2"/>
      <c r="L158" s="2"/>
      <c r="M158" s="2"/>
    </row>
    <row r="159" spans="1:13" customFormat="1" x14ac:dyDescent="0.2">
      <c r="A159" s="2"/>
      <c r="B159" s="2"/>
      <c r="C159" s="2"/>
      <c r="D159" s="2"/>
      <c r="E159" s="2"/>
      <c r="F159" s="2"/>
      <c r="G159" s="2"/>
      <c r="H159" s="2"/>
      <c r="I159" s="2"/>
      <c r="J159" s="2"/>
      <c r="K159" s="2"/>
      <c r="L159" s="2"/>
      <c r="M159" s="2"/>
    </row>
    <row r="160" spans="1:13" customFormat="1" x14ac:dyDescent="0.2">
      <c r="A160" s="2"/>
      <c r="B160" s="2"/>
      <c r="C160" s="2"/>
      <c r="D160" s="2"/>
      <c r="E160" s="2"/>
      <c r="F160" s="2"/>
      <c r="G160" s="2"/>
      <c r="H160" s="2"/>
      <c r="I160" s="2"/>
      <c r="J160" s="2"/>
      <c r="K160" s="2"/>
      <c r="L160" s="2"/>
      <c r="M160" s="2"/>
    </row>
    <row r="161" spans="1:13" customFormat="1" x14ac:dyDescent="0.2">
      <c r="A161" s="2"/>
      <c r="B161" s="2"/>
      <c r="C161" s="2"/>
      <c r="D161" s="2"/>
      <c r="E161" s="2"/>
      <c r="F161" s="2"/>
      <c r="G161" s="2"/>
      <c r="H161" s="2"/>
      <c r="I161" s="2"/>
      <c r="J161" s="2"/>
      <c r="K161" s="2"/>
      <c r="L161" s="2"/>
      <c r="M161" s="2"/>
    </row>
    <row r="162" spans="1:13" customFormat="1" x14ac:dyDescent="0.2">
      <c r="A162" s="2"/>
      <c r="B162" s="2"/>
      <c r="C162" s="2"/>
      <c r="D162" s="2"/>
      <c r="E162" s="2"/>
      <c r="F162" s="2"/>
      <c r="G162" s="2"/>
      <c r="H162" s="2"/>
      <c r="I162" s="2"/>
      <c r="J162" s="2"/>
      <c r="K162" s="2"/>
      <c r="L162" s="2"/>
      <c r="M162" s="2"/>
    </row>
    <row r="163" spans="1:13" customFormat="1" x14ac:dyDescent="0.2">
      <c r="A163" s="2"/>
      <c r="B163" s="2"/>
      <c r="C163" s="2"/>
      <c r="D163" s="2"/>
      <c r="E163" s="2"/>
      <c r="F163" s="2"/>
      <c r="G163" s="2"/>
      <c r="H163" s="2"/>
      <c r="I163" s="2"/>
      <c r="J163" s="2"/>
      <c r="K163" s="2"/>
      <c r="L163" s="2"/>
      <c r="M163" s="2"/>
    </row>
    <row r="164" spans="1:13" customFormat="1" x14ac:dyDescent="0.2">
      <c r="A164" s="2"/>
      <c r="B164" s="2"/>
      <c r="C164" s="2"/>
      <c r="D164" s="2"/>
      <c r="E164" s="2"/>
      <c r="F164" s="2"/>
      <c r="G164" s="2"/>
      <c r="H164" s="2"/>
      <c r="I164" s="2"/>
      <c r="J164" s="2"/>
      <c r="K164" s="2"/>
      <c r="L164" s="2"/>
      <c r="M164" s="2"/>
    </row>
    <row r="165" spans="1:13" customFormat="1" x14ac:dyDescent="0.2">
      <c r="A165" s="2"/>
      <c r="B165" s="2"/>
      <c r="C165" s="2"/>
      <c r="D165" s="2"/>
      <c r="E165" s="2"/>
      <c r="F165" s="2"/>
      <c r="G165" s="2"/>
      <c r="H165" s="2"/>
      <c r="I165" s="2"/>
      <c r="J165" s="2"/>
      <c r="K165" s="2"/>
      <c r="L165" s="2"/>
      <c r="M165" s="2"/>
    </row>
    <row r="166" spans="1:13" customFormat="1" x14ac:dyDescent="0.2">
      <c r="A166" s="2"/>
      <c r="B166" s="2"/>
      <c r="C166" s="2"/>
      <c r="D166" s="2"/>
      <c r="E166" s="2"/>
      <c r="F166" s="2"/>
      <c r="G166" s="2"/>
      <c r="H166" s="2"/>
      <c r="I166" s="2"/>
      <c r="J166" s="2"/>
      <c r="K166" s="2"/>
      <c r="L166" s="2"/>
      <c r="M166" s="2"/>
    </row>
    <row r="167" spans="1:13" customFormat="1" x14ac:dyDescent="0.2">
      <c r="A167" s="2"/>
      <c r="B167" s="2"/>
      <c r="C167" s="2"/>
      <c r="D167" s="2"/>
      <c r="E167" s="2"/>
      <c r="F167" s="2"/>
      <c r="G167" s="2"/>
      <c r="H167" s="2"/>
      <c r="I167" s="2"/>
      <c r="J167" s="2"/>
      <c r="K167" s="2"/>
      <c r="L167" s="2"/>
      <c r="M167" s="2"/>
    </row>
    <row r="168" spans="1:13" customFormat="1" x14ac:dyDescent="0.2">
      <c r="A168" s="2"/>
      <c r="B168" s="2"/>
      <c r="C168" s="2"/>
      <c r="D168" s="2"/>
      <c r="E168" s="2"/>
      <c r="F168" s="2"/>
      <c r="G168" s="2"/>
      <c r="H168" s="2"/>
      <c r="I168" s="2"/>
      <c r="J168" s="2"/>
      <c r="K168" s="2"/>
      <c r="L168" s="2"/>
      <c r="M168" s="2"/>
    </row>
    <row r="169" spans="1:13" customFormat="1" x14ac:dyDescent="0.2">
      <c r="A169" s="2"/>
      <c r="B169" s="2"/>
      <c r="C169" s="2"/>
      <c r="D169" s="2"/>
      <c r="E169" s="2"/>
      <c r="F169" s="2"/>
      <c r="G169" s="2"/>
      <c r="H169" s="2"/>
      <c r="I169" s="2"/>
      <c r="J169" s="2"/>
      <c r="K169" s="2"/>
      <c r="L169" s="2"/>
      <c r="M169" s="2"/>
    </row>
    <row r="170" spans="1:13" customFormat="1" x14ac:dyDescent="0.2">
      <c r="A170" s="2"/>
      <c r="B170" s="2"/>
      <c r="C170" s="2"/>
      <c r="D170" s="2"/>
      <c r="E170" s="2"/>
      <c r="F170" s="2"/>
      <c r="G170" s="2"/>
      <c r="H170" s="2"/>
      <c r="I170" s="2"/>
      <c r="J170" s="2"/>
      <c r="K170" s="2"/>
      <c r="L170" s="2"/>
      <c r="M170" s="2"/>
    </row>
    <row r="171" spans="1:13" customFormat="1" x14ac:dyDescent="0.2">
      <c r="A171" s="2"/>
      <c r="B171" s="2"/>
      <c r="C171" s="2"/>
      <c r="D171" s="2"/>
      <c r="E171" s="2"/>
      <c r="F171" s="2"/>
      <c r="G171" s="2"/>
      <c r="H171" s="2"/>
      <c r="I171" s="2"/>
      <c r="J171" s="2"/>
      <c r="K171" s="2"/>
      <c r="L171" s="2"/>
      <c r="M171" s="2"/>
    </row>
    <row r="172" spans="1:13" customFormat="1" x14ac:dyDescent="0.2">
      <c r="A172" s="2"/>
      <c r="B172" s="2"/>
      <c r="C172" s="2"/>
      <c r="D172" s="2"/>
      <c r="E172" s="2"/>
      <c r="F172" s="2"/>
      <c r="G172" s="2"/>
      <c r="H172" s="2"/>
      <c r="I172" s="2"/>
      <c r="J172" s="2"/>
      <c r="K172" s="2"/>
      <c r="L172" s="2"/>
      <c r="M172" s="2"/>
    </row>
    <row r="173" spans="1:13" customFormat="1" x14ac:dyDescent="0.2">
      <c r="A173" s="2"/>
      <c r="B173" s="2"/>
      <c r="C173" s="2"/>
      <c r="D173" s="2"/>
      <c r="E173" s="2"/>
      <c r="F173" s="2"/>
      <c r="G173" s="2"/>
      <c r="H173" s="2"/>
      <c r="I173" s="2"/>
      <c r="J173" s="2"/>
      <c r="K173" s="2"/>
      <c r="L173" s="2"/>
      <c r="M173" s="2"/>
    </row>
    <row r="174" spans="1:13" customFormat="1" x14ac:dyDescent="0.2">
      <c r="A174" s="2"/>
      <c r="B174" s="2"/>
      <c r="C174" s="2"/>
      <c r="D174" s="2"/>
      <c r="E174" s="2"/>
      <c r="F174" s="2"/>
      <c r="G174" s="2"/>
      <c r="H174" s="2"/>
      <c r="I174" s="2"/>
      <c r="J174" s="2"/>
      <c r="K174" s="2"/>
      <c r="L174" s="2"/>
      <c r="M174" s="2"/>
    </row>
    <row r="175" spans="1:13" customFormat="1" x14ac:dyDescent="0.2">
      <c r="A175" s="2"/>
      <c r="B175" s="2"/>
      <c r="C175" s="2"/>
      <c r="D175" s="2"/>
      <c r="E175" s="2"/>
      <c r="F175" s="2"/>
      <c r="G175" s="2"/>
      <c r="H175" s="2"/>
      <c r="I175" s="2"/>
      <c r="J175" s="2"/>
      <c r="K175" s="2"/>
      <c r="L175" s="2"/>
      <c r="M175" s="2"/>
    </row>
    <row r="176" spans="1:13" customFormat="1" x14ac:dyDescent="0.2">
      <c r="A176" s="2"/>
      <c r="B176" s="2"/>
      <c r="C176" s="2"/>
      <c r="D176" s="2"/>
      <c r="E176" s="2"/>
      <c r="F176" s="2"/>
      <c r="G176" s="2"/>
      <c r="H176" s="2"/>
      <c r="I176" s="2"/>
      <c r="J176" s="2"/>
      <c r="K176" s="2"/>
      <c r="L176" s="2"/>
      <c r="M176" s="2"/>
    </row>
    <row r="177" spans="1:13" customFormat="1" x14ac:dyDescent="0.2">
      <c r="A177" s="2"/>
      <c r="B177" s="2"/>
      <c r="C177" s="2"/>
      <c r="D177" s="2"/>
      <c r="E177" s="2"/>
      <c r="F177" s="2"/>
      <c r="G177" s="2"/>
      <c r="H177" s="2"/>
      <c r="I177" s="2"/>
      <c r="J177" s="2"/>
      <c r="K177" s="2"/>
      <c r="L177" s="2"/>
      <c r="M177" s="2"/>
    </row>
    <row r="178" spans="1:13" customFormat="1" x14ac:dyDescent="0.2">
      <c r="A178" s="2"/>
      <c r="B178" s="2"/>
      <c r="C178" s="2"/>
      <c r="D178" s="2"/>
      <c r="E178" s="2"/>
      <c r="F178" s="2"/>
      <c r="G178" s="2"/>
      <c r="H178" s="2"/>
      <c r="I178" s="2"/>
      <c r="J178" s="2"/>
      <c r="K178" s="2"/>
      <c r="L178" s="2"/>
      <c r="M178" s="2"/>
    </row>
    <row r="179" spans="1:13" customFormat="1" x14ac:dyDescent="0.2">
      <c r="A179" s="2"/>
      <c r="B179" s="2"/>
      <c r="C179" s="2"/>
      <c r="D179" s="2"/>
      <c r="E179" s="2"/>
      <c r="F179" s="2"/>
      <c r="G179" s="2"/>
      <c r="H179" s="2"/>
      <c r="I179" s="2"/>
      <c r="J179" s="2"/>
      <c r="K179" s="2"/>
      <c r="L179" s="2"/>
      <c r="M179" s="2"/>
    </row>
    <row r="180" spans="1:13" customFormat="1" x14ac:dyDescent="0.2">
      <c r="A180" s="2"/>
      <c r="B180" s="2"/>
      <c r="C180" s="2"/>
      <c r="D180" s="2"/>
      <c r="E180" s="2"/>
      <c r="F180" s="2"/>
      <c r="G180" s="2"/>
      <c r="H180" s="2"/>
      <c r="I180" s="2"/>
      <c r="J180" s="2"/>
      <c r="K180" s="2"/>
      <c r="L180" s="2"/>
      <c r="M180" s="2"/>
    </row>
    <row r="181" spans="1:13" customFormat="1" x14ac:dyDescent="0.2">
      <c r="A181" s="2"/>
      <c r="B181" s="2"/>
      <c r="C181" s="2"/>
      <c r="D181" s="2"/>
      <c r="E181" s="2"/>
      <c r="F181" s="2"/>
      <c r="G181" s="2"/>
      <c r="H181" s="2"/>
      <c r="I181" s="2"/>
      <c r="J181" s="2"/>
      <c r="K181" s="2"/>
      <c r="L181" s="2"/>
      <c r="M181" s="2"/>
    </row>
    <row r="182" spans="1:13" customFormat="1" x14ac:dyDescent="0.2">
      <c r="A182" s="2"/>
      <c r="B182" s="2"/>
      <c r="C182" s="2"/>
      <c r="D182" s="2"/>
      <c r="E182" s="2"/>
      <c r="F182" s="2"/>
      <c r="G182" s="2"/>
      <c r="H182" s="2"/>
      <c r="I182" s="2"/>
      <c r="J182" s="2"/>
      <c r="K182" s="2"/>
      <c r="L182" s="2"/>
      <c r="M182" s="2"/>
    </row>
    <row r="183" spans="1:13" customFormat="1" x14ac:dyDescent="0.2">
      <c r="A183" s="2"/>
      <c r="B183" s="2"/>
      <c r="C183" s="2"/>
      <c r="D183" s="2"/>
      <c r="E183" s="2"/>
      <c r="F183" s="2"/>
      <c r="G183" s="2"/>
      <c r="H183" s="2"/>
      <c r="I183" s="2"/>
      <c r="J183" s="2"/>
      <c r="K183" s="2"/>
      <c r="L183" s="2"/>
      <c r="M183" s="2"/>
    </row>
    <row r="184" spans="1:13" customFormat="1" x14ac:dyDescent="0.2">
      <c r="A184" s="2"/>
      <c r="B184" s="2"/>
      <c r="C184" s="2"/>
      <c r="D184" s="2"/>
      <c r="E184" s="2"/>
      <c r="F184" s="2"/>
      <c r="G184" s="2"/>
      <c r="H184" s="2"/>
      <c r="I184" s="2"/>
      <c r="J184" s="2"/>
      <c r="K184" s="2"/>
      <c r="L184" s="2"/>
      <c r="M184" s="2"/>
    </row>
    <row r="185" spans="1:13" customFormat="1" x14ac:dyDescent="0.2">
      <c r="A185" s="2"/>
      <c r="B185" s="2"/>
      <c r="C185" s="2"/>
      <c r="D185" s="2"/>
      <c r="E185" s="2"/>
      <c r="F185" s="2"/>
      <c r="G185" s="2"/>
      <c r="H185" s="2"/>
      <c r="I185" s="2"/>
      <c r="J185" s="2"/>
      <c r="K185" s="2"/>
      <c r="L185" s="2"/>
      <c r="M185" s="2"/>
    </row>
    <row r="186" spans="1:13" customFormat="1" x14ac:dyDescent="0.2">
      <c r="A186" s="2"/>
      <c r="B186" s="2"/>
      <c r="C186" s="2"/>
      <c r="D186" s="2"/>
      <c r="E186" s="2"/>
      <c r="F186" s="2"/>
      <c r="G186" s="2"/>
      <c r="H186" s="2"/>
      <c r="I186" s="2"/>
      <c r="J186" s="2"/>
      <c r="K186" s="2"/>
      <c r="L186" s="2"/>
      <c r="M186" s="2"/>
    </row>
    <row r="187" spans="1:13" customFormat="1" x14ac:dyDescent="0.2">
      <c r="A187" s="2"/>
      <c r="B187" s="2"/>
      <c r="C187" s="2"/>
      <c r="D187" s="2"/>
      <c r="E187" s="2"/>
      <c r="F187" s="2"/>
      <c r="G187" s="2"/>
      <c r="H187" s="2"/>
      <c r="I187" s="2"/>
      <c r="J187" s="2"/>
      <c r="K187" s="2"/>
      <c r="L187" s="2"/>
      <c r="M187" s="2"/>
    </row>
    <row r="188" spans="1:13" customFormat="1" x14ac:dyDescent="0.2">
      <c r="A188" s="2"/>
      <c r="B188" s="2"/>
      <c r="C188" s="2"/>
      <c r="D188" s="2"/>
      <c r="E188" s="2"/>
      <c r="F188" s="2"/>
      <c r="G188" s="2"/>
      <c r="H188" s="2"/>
      <c r="I188" s="2"/>
      <c r="J188" s="2"/>
      <c r="K188" s="2"/>
      <c r="L188" s="2"/>
      <c r="M188" s="2"/>
    </row>
    <row r="189" spans="1:13" customFormat="1" x14ac:dyDescent="0.2">
      <c r="A189" s="2"/>
      <c r="B189" s="2"/>
      <c r="C189" s="2"/>
      <c r="D189" s="2"/>
      <c r="E189" s="2"/>
      <c r="F189" s="2"/>
      <c r="G189" s="2"/>
      <c r="H189" s="2"/>
      <c r="I189" s="2"/>
      <c r="J189" s="2"/>
      <c r="K189" s="2"/>
      <c r="L189" s="2"/>
      <c r="M189" s="2"/>
    </row>
    <row r="190" spans="1:13" customFormat="1" x14ac:dyDescent="0.2">
      <c r="A190" s="2"/>
      <c r="B190" s="2"/>
      <c r="C190" s="2"/>
      <c r="D190" s="2"/>
      <c r="E190" s="2"/>
      <c r="F190" s="2"/>
      <c r="G190" s="2"/>
      <c r="H190" s="2"/>
      <c r="I190" s="2"/>
      <c r="J190" s="2"/>
      <c r="K190" s="2"/>
      <c r="L190" s="2"/>
      <c r="M190" s="2"/>
    </row>
    <row r="191" spans="1:13" customFormat="1" x14ac:dyDescent="0.2">
      <c r="A191" s="2"/>
      <c r="B191" s="2"/>
      <c r="C191" s="2"/>
      <c r="D191" s="2"/>
      <c r="E191" s="2"/>
      <c r="F191" s="2"/>
      <c r="G191" s="2"/>
      <c r="H191" s="2"/>
      <c r="I191" s="2"/>
      <c r="J191" s="2"/>
      <c r="K191" s="2"/>
      <c r="L191" s="2"/>
      <c r="M191" s="2"/>
    </row>
    <row r="192" spans="1:13" customFormat="1" x14ac:dyDescent="0.2">
      <c r="A192" s="2"/>
      <c r="B192" s="2"/>
      <c r="C192" s="2"/>
      <c r="D192" s="2"/>
      <c r="E192" s="2"/>
      <c r="F192" s="2"/>
      <c r="G192" s="2"/>
      <c r="H192" s="2"/>
      <c r="I192" s="2"/>
      <c r="J192" s="2"/>
      <c r="K192" s="2"/>
      <c r="L192" s="2"/>
      <c r="M192" s="2"/>
    </row>
    <row r="193" spans="1:13" customFormat="1" x14ac:dyDescent="0.2">
      <c r="A193" s="2"/>
      <c r="B193" s="2"/>
      <c r="C193" s="2"/>
      <c r="D193" s="2"/>
      <c r="E193" s="2"/>
      <c r="F193" s="2"/>
      <c r="G193" s="2"/>
      <c r="H193" s="2"/>
      <c r="I193" s="2"/>
      <c r="J193" s="2"/>
      <c r="K193" s="2"/>
      <c r="L193" s="2"/>
      <c r="M193" s="2"/>
    </row>
    <row r="194" spans="1:13" customFormat="1" x14ac:dyDescent="0.2">
      <c r="A194" s="2"/>
      <c r="B194" s="2"/>
      <c r="C194" s="2"/>
      <c r="D194" s="2"/>
      <c r="E194" s="2"/>
      <c r="F194" s="2"/>
      <c r="G194" s="2"/>
      <c r="H194" s="2"/>
      <c r="I194" s="2"/>
      <c r="J194" s="2"/>
      <c r="K194" s="2"/>
      <c r="L194" s="2"/>
      <c r="M194" s="2"/>
    </row>
    <row r="195" spans="1:13" customFormat="1" x14ac:dyDescent="0.2">
      <c r="A195" s="2"/>
      <c r="B195" s="2"/>
      <c r="C195" s="2"/>
      <c r="D195" s="2"/>
      <c r="E195" s="2"/>
      <c r="F195" s="2"/>
      <c r="G195" s="2"/>
      <c r="H195" s="2"/>
      <c r="I195" s="2"/>
      <c r="J195" s="2"/>
      <c r="K195" s="2"/>
      <c r="L195" s="2"/>
      <c r="M195" s="2"/>
    </row>
    <row r="196" spans="1:13" customFormat="1" x14ac:dyDescent="0.2">
      <c r="A196" s="2"/>
      <c r="B196" s="2"/>
      <c r="C196" s="2"/>
      <c r="D196" s="2"/>
      <c r="E196" s="2"/>
      <c r="F196" s="2"/>
      <c r="G196" s="2"/>
      <c r="H196" s="2"/>
      <c r="I196" s="2"/>
      <c r="J196" s="2"/>
      <c r="K196" s="2"/>
      <c r="L196" s="2"/>
      <c r="M196" s="2"/>
    </row>
    <row r="197" spans="1:13" customFormat="1" x14ac:dyDescent="0.2">
      <c r="A197" s="2"/>
      <c r="B197" s="2"/>
      <c r="C197" s="2"/>
      <c r="D197" s="2"/>
      <c r="E197" s="2"/>
      <c r="F197" s="2"/>
      <c r="G197" s="2"/>
      <c r="H197" s="2"/>
      <c r="I197" s="2"/>
      <c r="J197" s="2"/>
      <c r="K197" s="2"/>
      <c r="L197" s="2"/>
      <c r="M197" s="2"/>
    </row>
    <row r="198" spans="1:13" customFormat="1" x14ac:dyDescent="0.2">
      <c r="A198" s="2"/>
      <c r="B198" s="2"/>
      <c r="C198" s="2"/>
      <c r="D198" s="2"/>
      <c r="E198" s="2"/>
      <c r="F198" s="2"/>
      <c r="G198" s="2"/>
      <c r="H198" s="2"/>
      <c r="I198" s="2"/>
      <c r="J198" s="2"/>
      <c r="K198" s="2"/>
      <c r="L198" s="2"/>
      <c r="M198" s="2"/>
    </row>
    <row r="199" spans="1:13" customFormat="1" x14ac:dyDescent="0.2">
      <c r="A199" s="2"/>
      <c r="B199" s="2"/>
      <c r="C199" s="2"/>
      <c r="D199" s="2"/>
      <c r="E199" s="2"/>
      <c r="F199" s="2"/>
      <c r="G199" s="2"/>
      <c r="H199" s="2"/>
      <c r="I199" s="2"/>
      <c r="J199" s="2"/>
      <c r="K199" s="2"/>
      <c r="L199" s="2"/>
      <c r="M199" s="2"/>
    </row>
    <row r="200" spans="1:13" customFormat="1" x14ac:dyDescent="0.2">
      <c r="A200" s="2"/>
      <c r="B200" s="2"/>
      <c r="C200" s="2"/>
      <c r="D200" s="2"/>
      <c r="E200" s="2"/>
      <c r="F200" s="2"/>
      <c r="G200" s="2"/>
      <c r="H200" s="2"/>
      <c r="I200" s="2"/>
      <c r="J200" s="2"/>
      <c r="K200" s="2"/>
      <c r="L200" s="2"/>
      <c r="M200" s="2"/>
    </row>
    <row r="201" spans="1:13" customFormat="1" x14ac:dyDescent="0.2">
      <c r="A201" s="2"/>
      <c r="B201" s="2"/>
      <c r="C201" s="2"/>
      <c r="D201" s="2"/>
      <c r="E201" s="2"/>
      <c r="F201" s="2"/>
      <c r="G201" s="2"/>
      <c r="H201" s="2"/>
      <c r="I201" s="2"/>
      <c r="J201" s="2"/>
      <c r="K201" s="2"/>
      <c r="L201" s="2"/>
      <c r="M201" s="2"/>
    </row>
    <row r="202" spans="1:13" customFormat="1" x14ac:dyDescent="0.2">
      <c r="A202" s="2"/>
      <c r="B202" s="2"/>
      <c r="C202" s="2"/>
      <c r="D202" s="2"/>
      <c r="E202" s="2"/>
      <c r="F202" s="2"/>
      <c r="G202" s="2"/>
      <c r="H202" s="2"/>
      <c r="I202" s="2"/>
      <c r="J202" s="2"/>
      <c r="K202" s="2"/>
      <c r="L202" s="2"/>
      <c r="M202" s="2"/>
    </row>
    <row r="203" spans="1:13" customFormat="1" x14ac:dyDescent="0.2">
      <c r="A203" s="2"/>
      <c r="B203" s="2"/>
      <c r="C203" s="2"/>
      <c r="D203" s="2"/>
      <c r="E203" s="2"/>
      <c r="F203" s="2"/>
      <c r="G203" s="2"/>
      <c r="H203" s="2"/>
      <c r="I203" s="2"/>
      <c r="J203" s="2"/>
      <c r="K203" s="2"/>
      <c r="L203" s="2"/>
      <c r="M203" s="2"/>
    </row>
    <row r="204" spans="1:13" customFormat="1" x14ac:dyDescent="0.2">
      <c r="A204" s="2"/>
      <c r="B204" s="2"/>
      <c r="C204" s="2"/>
      <c r="D204" s="2"/>
      <c r="E204" s="2"/>
      <c r="F204" s="2"/>
      <c r="G204" s="2"/>
      <c r="H204" s="2"/>
      <c r="I204" s="2"/>
      <c r="J204" s="2"/>
      <c r="K204" s="2"/>
      <c r="L204" s="2"/>
      <c r="M204" s="2"/>
    </row>
    <row r="205" spans="1:13" customFormat="1" x14ac:dyDescent="0.2">
      <c r="A205" s="2"/>
      <c r="B205" s="2"/>
      <c r="C205" s="2"/>
      <c r="D205" s="2"/>
      <c r="E205" s="2"/>
      <c r="F205" s="2"/>
      <c r="G205" s="2"/>
      <c r="H205" s="2"/>
      <c r="I205" s="2"/>
      <c r="J205" s="2"/>
      <c r="K205" s="2"/>
      <c r="L205" s="2"/>
      <c r="M205" s="2"/>
    </row>
    <row r="206" spans="1:13" customFormat="1" x14ac:dyDescent="0.2">
      <c r="A206" s="2"/>
      <c r="B206" s="2"/>
      <c r="C206" s="2"/>
      <c r="D206" s="2"/>
      <c r="E206" s="2"/>
      <c r="F206" s="2"/>
      <c r="G206" s="2"/>
      <c r="H206" s="2"/>
      <c r="I206" s="2"/>
      <c r="J206" s="2"/>
      <c r="K206" s="2"/>
      <c r="L206" s="2"/>
      <c r="M206" s="2"/>
    </row>
    <row r="207" spans="1:13" customFormat="1" x14ac:dyDescent="0.2">
      <c r="A207" s="2"/>
      <c r="B207" s="2"/>
      <c r="C207" s="2"/>
      <c r="D207" s="2"/>
      <c r="E207" s="2"/>
      <c r="F207" s="2"/>
      <c r="G207" s="2"/>
      <c r="H207" s="2"/>
      <c r="I207" s="2"/>
      <c r="J207" s="2"/>
      <c r="K207" s="2"/>
      <c r="L207" s="2"/>
      <c r="M207" s="2"/>
    </row>
    <row r="208" spans="1:13" customFormat="1" x14ac:dyDescent="0.2">
      <c r="A208" s="2"/>
      <c r="B208" s="2"/>
      <c r="C208" s="2"/>
      <c r="D208" s="2"/>
      <c r="E208" s="2"/>
      <c r="F208" s="2"/>
      <c r="G208" s="2"/>
      <c r="H208" s="2"/>
      <c r="I208" s="2"/>
      <c r="J208" s="2"/>
      <c r="K208" s="2"/>
      <c r="L208" s="2"/>
      <c r="M208" s="2"/>
    </row>
    <row r="209" spans="1:13" customFormat="1" x14ac:dyDescent="0.2">
      <c r="A209" s="2"/>
      <c r="B209" s="2"/>
      <c r="C209" s="2"/>
      <c r="D209" s="2"/>
      <c r="E209" s="2"/>
      <c r="F209" s="2"/>
      <c r="G209" s="2"/>
      <c r="H209" s="2"/>
      <c r="I209" s="2"/>
      <c r="J209" s="2"/>
      <c r="K209" s="2"/>
      <c r="L209" s="2"/>
      <c r="M209" s="2"/>
    </row>
    <row r="210" spans="1:13" customFormat="1" x14ac:dyDescent="0.2">
      <c r="A210" s="2"/>
      <c r="B210" s="2"/>
      <c r="C210" s="2"/>
      <c r="D210" s="2"/>
      <c r="E210" s="2"/>
      <c r="F210" s="2"/>
      <c r="G210" s="2"/>
      <c r="H210" s="2"/>
      <c r="I210" s="2"/>
      <c r="J210" s="2"/>
      <c r="K210" s="2"/>
      <c r="L210" s="2"/>
      <c r="M210" s="2"/>
    </row>
    <row r="211" spans="1:13" customFormat="1" x14ac:dyDescent="0.2">
      <c r="A211" s="2"/>
      <c r="B211" s="2"/>
      <c r="C211" s="2"/>
      <c r="D211" s="2"/>
      <c r="E211" s="2"/>
      <c r="F211" s="2"/>
      <c r="G211" s="2"/>
      <c r="H211" s="2"/>
      <c r="I211" s="2"/>
      <c r="J211" s="2"/>
      <c r="K211" s="2"/>
      <c r="L211" s="2"/>
      <c r="M211" s="2"/>
    </row>
    <row r="212" spans="1:13" customFormat="1" x14ac:dyDescent="0.2">
      <c r="A212" s="2"/>
      <c r="B212" s="2"/>
      <c r="C212" s="2"/>
      <c r="D212" s="2"/>
      <c r="E212" s="2"/>
      <c r="F212" s="2"/>
      <c r="G212" s="2"/>
      <c r="H212" s="2"/>
      <c r="I212" s="2"/>
      <c r="J212" s="2"/>
      <c r="K212" s="2"/>
      <c r="L212" s="2"/>
      <c r="M212" s="2"/>
    </row>
    <row r="213" spans="1:13" customFormat="1" x14ac:dyDescent="0.2">
      <c r="A213" s="2"/>
      <c r="B213" s="2"/>
      <c r="C213" s="2"/>
      <c r="D213" s="2"/>
      <c r="E213" s="2"/>
      <c r="F213" s="2"/>
      <c r="G213" s="2"/>
      <c r="H213" s="2"/>
      <c r="I213" s="2"/>
      <c r="J213" s="2"/>
      <c r="K213" s="2"/>
      <c r="L213" s="2"/>
      <c r="M213" s="2"/>
    </row>
    <row r="214" spans="1:13" customFormat="1" x14ac:dyDescent="0.2">
      <c r="A214" s="2"/>
      <c r="B214" s="2"/>
      <c r="C214" s="2"/>
      <c r="D214" s="2"/>
      <c r="E214" s="2"/>
      <c r="F214" s="2"/>
      <c r="G214" s="2"/>
      <c r="H214" s="2"/>
      <c r="I214" s="2"/>
      <c r="J214" s="2"/>
      <c r="K214" s="2"/>
      <c r="L214" s="2"/>
      <c r="M214" s="2"/>
    </row>
    <row r="215" spans="1:13" customFormat="1" x14ac:dyDescent="0.2">
      <c r="A215" s="2"/>
      <c r="B215" s="2"/>
      <c r="C215" s="2"/>
      <c r="D215" s="2"/>
      <c r="E215" s="2"/>
      <c r="F215" s="2"/>
      <c r="G215" s="2"/>
      <c r="H215" s="2"/>
      <c r="I215" s="2"/>
      <c r="J215" s="2"/>
      <c r="K215" s="2"/>
      <c r="L215" s="2"/>
      <c r="M215" s="2"/>
    </row>
    <row r="216" spans="1:13" customFormat="1" x14ac:dyDescent="0.2">
      <c r="A216" s="2"/>
      <c r="B216" s="2"/>
      <c r="C216" s="2"/>
      <c r="D216" s="2"/>
      <c r="E216" s="2"/>
      <c r="F216" s="2"/>
      <c r="G216" s="2"/>
      <c r="H216" s="2"/>
      <c r="I216" s="2"/>
      <c r="J216" s="2"/>
      <c r="K216" s="2"/>
      <c r="L216" s="2"/>
      <c r="M216" s="2"/>
    </row>
    <row r="217" spans="1:13" customFormat="1" x14ac:dyDescent="0.2">
      <c r="A217" s="2"/>
      <c r="B217" s="2"/>
      <c r="C217" s="2"/>
      <c r="D217" s="2"/>
      <c r="E217" s="2"/>
      <c r="F217" s="2"/>
      <c r="G217" s="2"/>
      <c r="H217" s="2"/>
      <c r="I217" s="2"/>
      <c r="J217" s="2"/>
      <c r="K217" s="2"/>
      <c r="L217" s="2"/>
      <c r="M217" s="2"/>
    </row>
    <row r="218" spans="1:13" customFormat="1" x14ac:dyDescent="0.2">
      <c r="A218" s="2"/>
      <c r="B218" s="2"/>
      <c r="C218" s="2"/>
      <c r="D218" s="2"/>
      <c r="E218" s="2"/>
      <c r="F218" s="2"/>
      <c r="G218" s="2"/>
      <c r="H218" s="2"/>
      <c r="I218" s="2"/>
      <c r="J218" s="2"/>
      <c r="K218" s="2"/>
      <c r="L218" s="2"/>
      <c r="M218" s="2"/>
    </row>
    <row r="219" spans="1:13" customFormat="1" x14ac:dyDescent="0.2">
      <c r="A219" s="2"/>
      <c r="B219" s="2"/>
      <c r="C219" s="2"/>
      <c r="D219" s="2"/>
      <c r="E219" s="2"/>
      <c r="F219" s="2"/>
      <c r="G219" s="2"/>
      <c r="H219" s="2"/>
      <c r="I219" s="2"/>
      <c r="J219" s="2"/>
      <c r="K219" s="2"/>
      <c r="L219" s="2"/>
      <c r="M219" s="2"/>
    </row>
    <row r="220" spans="1:13" customFormat="1" x14ac:dyDescent="0.2">
      <c r="A220" s="2"/>
      <c r="B220" s="2"/>
      <c r="C220" s="2"/>
      <c r="D220" s="2"/>
      <c r="E220" s="2"/>
      <c r="F220" s="2"/>
      <c r="G220" s="2"/>
      <c r="H220" s="2"/>
      <c r="I220" s="2"/>
      <c r="J220" s="2"/>
      <c r="K220" s="2"/>
      <c r="L220" s="2"/>
      <c r="M220" s="2"/>
    </row>
    <row r="221" spans="1:13" customFormat="1" x14ac:dyDescent="0.2">
      <c r="A221" s="2"/>
      <c r="B221" s="2"/>
      <c r="C221" s="2"/>
      <c r="D221" s="2"/>
      <c r="E221" s="2"/>
      <c r="F221" s="2"/>
      <c r="G221" s="2"/>
      <c r="H221" s="2"/>
      <c r="I221" s="2"/>
      <c r="J221" s="2"/>
      <c r="K221" s="2"/>
      <c r="L221" s="2"/>
      <c r="M221" s="2"/>
    </row>
    <row r="222" spans="1:13" customFormat="1" x14ac:dyDescent="0.2">
      <c r="A222" s="2"/>
      <c r="B222" s="2"/>
      <c r="C222" s="2"/>
      <c r="D222" s="2"/>
      <c r="E222" s="2"/>
      <c r="F222" s="2"/>
      <c r="G222" s="2"/>
      <c r="H222" s="2"/>
      <c r="I222" s="2"/>
      <c r="J222" s="2"/>
      <c r="K222" s="2"/>
      <c r="L222" s="2"/>
      <c r="M222" s="2"/>
    </row>
    <row r="223" spans="1:13" customFormat="1" x14ac:dyDescent="0.2">
      <c r="A223" s="2"/>
      <c r="B223" s="2"/>
      <c r="C223" s="2"/>
      <c r="D223" s="2"/>
      <c r="E223" s="2"/>
      <c r="F223" s="2"/>
      <c r="G223" s="2"/>
      <c r="H223" s="2"/>
      <c r="I223" s="2"/>
      <c r="J223" s="2"/>
      <c r="K223" s="2"/>
      <c r="L223" s="2"/>
      <c r="M223" s="2"/>
    </row>
    <row r="224" spans="1:13" customFormat="1" x14ac:dyDescent="0.2">
      <c r="A224" s="2"/>
      <c r="B224" s="2"/>
      <c r="C224" s="2"/>
      <c r="D224" s="2"/>
      <c r="E224" s="2"/>
      <c r="F224" s="2"/>
      <c r="G224" s="2"/>
      <c r="H224" s="2"/>
      <c r="I224" s="2"/>
      <c r="J224" s="2"/>
      <c r="K224" s="2"/>
      <c r="L224" s="2"/>
      <c r="M224" s="2"/>
    </row>
    <row r="225" spans="1:14" customFormat="1" x14ac:dyDescent="0.2">
      <c r="A225" s="2"/>
      <c r="B225" s="2"/>
      <c r="C225" s="2"/>
      <c r="D225" s="2"/>
      <c r="E225" s="2"/>
      <c r="F225" s="2"/>
      <c r="G225" s="2"/>
      <c r="H225" s="2"/>
      <c r="I225" s="2"/>
      <c r="J225" s="2"/>
      <c r="K225" s="2"/>
      <c r="L225" s="2"/>
      <c r="M225" s="2"/>
    </row>
    <row r="226" spans="1:14" customFormat="1" x14ac:dyDescent="0.2">
      <c r="A226" s="2"/>
      <c r="B226" s="2"/>
      <c r="C226" s="2"/>
      <c r="D226" s="2"/>
      <c r="E226" s="2"/>
      <c r="F226" s="2"/>
      <c r="G226" s="2"/>
      <c r="H226" s="2"/>
      <c r="I226" s="2"/>
      <c r="J226" s="2"/>
      <c r="K226" s="2"/>
      <c r="L226" s="2"/>
      <c r="M226" s="2"/>
    </row>
    <row r="227" spans="1:14" customFormat="1" x14ac:dyDescent="0.2">
      <c r="A227" s="2"/>
      <c r="B227" s="2"/>
      <c r="C227" s="2"/>
      <c r="D227" s="2"/>
      <c r="E227" s="2"/>
      <c r="F227" s="2"/>
      <c r="G227" s="2"/>
      <c r="H227" s="2"/>
      <c r="I227" s="2"/>
      <c r="J227" s="2"/>
      <c r="K227" s="2"/>
      <c r="L227" s="2"/>
      <c r="M227" s="2"/>
    </row>
    <row r="228" spans="1:14" customFormat="1" x14ac:dyDescent="0.2">
      <c r="A228" s="2"/>
      <c r="B228" s="2"/>
      <c r="C228" s="2"/>
      <c r="D228" s="2"/>
      <c r="E228" s="2"/>
      <c r="F228" s="2"/>
      <c r="G228" s="2"/>
      <c r="H228" s="2"/>
      <c r="I228" s="2"/>
      <c r="J228" s="2"/>
      <c r="K228" s="2"/>
      <c r="L228" s="2"/>
      <c r="M228" s="2"/>
    </row>
    <row r="229" spans="1:14" customFormat="1" x14ac:dyDescent="0.2">
      <c r="A229" s="2"/>
      <c r="B229" s="2"/>
      <c r="C229" s="2"/>
      <c r="D229" s="2"/>
      <c r="E229" s="2"/>
      <c r="F229" s="2"/>
      <c r="G229" s="2"/>
      <c r="H229" s="2"/>
      <c r="I229" s="2"/>
      <c r="J229" s="2"/>
      <c r="K229" s="2"/>
      <c r="L229" s="2"/>
      <c r="M229" s="2"/>
    </row>
    <row r="230" spans="1:14" customFormat="1" x14ac:dyDescent="0.2">
      <c r="A230" s="2"/>
      <c r="B230" s="2"/>
      <c r="C230" s="2"/>
      <c r="D230" s="2"/>
      <c r="E230" s="2"/>
      <c r="F230" s="2"/>
      <c r="G230" s="2"/>
      <c r="H230" s="2"/>
      <c r="I230" s="2"/>
      <c r="J230" s="2"/>
      <c r="K230" s="2"/>
      <c r="L230" s="2"/>
      <c r="M230" s="2"/>
    </row>
    <row r="231" spans="1:14" customFormat="1" x14ac:dyDescent="0.2">
      <c r="A231" s="2"/>
      <c r="B231" s="2"/>
      <c r="C231" s="2"/>
      <c r="D231" s="2"/>
      <c r="E231" s="2"/>
      <c r="F231" s="2"/>
      <c r="G231" s="2"/>
      <c r="H231" s="2"/>
      <c r="I231" s="2"/>
      <c r="J231" s="2"/>
      <c r="K231" s="2"/>
      <c r="L231" s="2"/>
      <c r="M231" s="2"/>
    </row>
    <row r="232" spans="1:14" customFormat="1" x14ac:dyDescent="0.2">
      <c r="A232" s="2"/>
      <c r="B232" s="2"/>
      <c r="C232" s="2"/>
      <c r="D232" s="2"/>
      <c r="E232" s="2"/>
      <c r="F232" s="2"/>
      <c r="G232" s="2"/>
      <c r="H232" s="2"/>
      <c r="I232" s="2"/>
      <c r="J232" s="2"/>
      <c r="K232" s="2"/>
      <c r="L232" s="2"/>
      <c r="M232" s="2"/>
    </row>
    <row r="233" spans="1:14" x14ac:dyDescent="0.2">
      <c r="N233"/>
    </row>
    <row r="234" spans="1:14" x14ac:dyDescent="0.2">
      <c r="N234"/>
    </row>
    <row r="235" spans="1:14" x14ac:dyDescent="0.2">
      <c r="N235"/>
    </row>
    <row r="236" spans="1:14" x14ac:dyDescent="0.2">
      <c r="N236"/>
    </row>
    <row r="237" spans="1:14" x14ac:dyDescent="0.2">
      <c r="N237"/>
    </row>
    <row r="238" spans="1:14" x14ac:dyDescent="0.2">
      <c r="N238"/>
    </row>
    <row r="239" spans="1:14" x14ac:dyDescent="0.2">
      <c r="N239"/>
    </row>
    <row r="240" spans="1:14" x14ac:dyDescent="0.2">
      <c r="N240"/>
    </row>
    <row r="241" spans="14:14" x14ac:dyDescent="0.2">
      <c r="N241"/>
    </row>
  </sheetData>
  <mergeCells count="99">
    <mergeCell ref="A7:G7"/>
    <mergeCell ref="A10:G10"/>
    <mergeCell ref="A12:G12"/>
    <mergeCell ref="H60:I60"/>
    <mergeCell ref="J60:K60"/>
    <mergeCell ref="H52:I52"/>
    <mergeCell ref="J52:K52"/>
    <mergeCell ref="J57:K57"/>
    <mergeCell ref="H58:I58"/>
    <mergeCell ref="J58:K58"/>
    <mergeCell ref="H59:I59"/>
    <mergeCell ref="J59:K59"/>
    <mergeCell ref="A48:M48"/>
    <mergeCell ref="L16:M16"/>
    <mergeCell ref="L18:M18"/>
    <mergeCell ref="L19:M19"/>
    <mergeCell ref="J56:K56"/>
    <mergeCell ref="H57:I57"/>
    <mergeCell ref="H54:I54"/>
    <mergeCell ref="E50:E52"/>
    <mergeCell ref="A50:A52"/>
    <mergeCell ref="G50:G52"/>
    <mergeCell ref="H50:K50"/>
    <mergeCell ref="H51:K51"/>
    <mergeCell ref="B50:B52"/>
    <mergeCell ref="C50:C52"/>
    <mergeCell ref="L72:N72"/>
    <mergeCell ref="L61:N61"/>
    <mergeCell ref="L54:N54"/>
    <mergeCell ref="H53:I53"/>
    <mergeCell ref="J72:K72"/>
    <mergeCell ref="J61:K61"/>
    <mergeCell ref="J54:K54"/>
    <mergeCell ref="J53:K53"/>
    <mergeCell ref="H72:I72"/>
    <mergeCell ref="H61:I61"/>
    <mergeCell ref="L62:N62"/>
    <mergeCell ref="L63:N63"/>
    <mergeCell ref="L64:N64"/>
    <mergeCell ref="L65:N65"/>
    <mergeCell ref="L66:N66"/>
    <mergeCell ref="H67:I67"/>
    <mergeCell ref="J10:L10"/>
    <mergeCell ref="L23:M23"/>
    <mergeCell ref="A49:M49"/>
    <mergeCell ref="A32:G32"/>
    <mergeCell ref="K41:M41"/>
    <mergeCell ref="K37:M37"/>
    <mergeCell ref="K40:M40"/>
    <mergeCell ref="A47:M47"/>
    <mergeCell ref="K44:M44"/>
    <mergeCell ref="A46:M46"/>
    <mergeCell ref="L32:M32"/>
    <mergeCell ref="K36:M36"/>
    <mergeCell ref="L20:M20"/>
    <mergeCell ref="L21:M21"/>
    <mergeCell ref="L22:M22"/>
    <mergeCell ref="F72:G72"/>
    <mergeCell ref="D50:D52"/>
    <mergeCell ref="F50:F52"/>
    <mergeCell ref="A17:C17"/>
    <mergeCell ref="D22:K22"/>
    <mergeCell ref="H62:I62"/>
    <mergeCell ref="J62:K62"/>
    <mergeCell ref="H63:I63"/>
    <mergeCell ref="J63:K63"/>
    <mergeCell ref="H64:I64"/>
    <mergeCell ref="J64:K64"/>
    <mergeCell ref="H65:I65"/>
    <mergeCell ref="J65:K65"/>
    <mergeCell ref="H66:I66"/>
    <mergeCell ref="J66:K66"/>
    <mergeCell ref="A25:M25"/>
    <mergeCell ref="J70:K70"/>
    <mergeCell ref="H70:I70"/>
    <mergeCell ref="L70:N70"/>
    <mergeCell ref="L58:N58"/>
    <mergeCell ref="L59:N59"/>
    <mergeCell ref="L60:N60"/>
    <mergeCell ref="L67:N67"/>
    <mergeCell ref="L68:N68"/>
    <mergeCell ref="L69:N69"/>
    <mergeCell ref="J67:K67"/>
    <mergeCell ref="E5:G5"/>
    <mergeCell ref="H68:I68"/>
    <mergeCell ref="J68:K68"/>
    <mergeCell ref="H69:I69"/>
    <mergeCell ref="J69:K69"/>
    <mergeCell ref="J8:L8"/>
    <mergeCell ref="L53:N53"/>
    <mergeCell ref="H32:J32"/>
    <mergeCell ref="E20:K20"/>
    <mergeCell ref="L50:N52"/>
    <mergeCell ref="L55:N55"/>
    <mergeCell ref="L56:N56"/>
    <mergeCell ref="L57:N57"/>
    <mergeCell ref="H55:I55"/>
    <mergeCell ref="J55:K55"/>
    <mergeCell ref="H56:I56"/>
  </mergeCells>
  <phoneticPr fontId="0" type="noConversion"/>
  <conditionalFormatting sqref="J8:L8">
    <cfRule type="cellIs" dxfId="7" priority="8" operator="equal">
      <formula>""</formula>
    </cfRule>
  </conditionalFormatting>
  <conditionalFormatting sqref="J10:L10">
    <cfRule type="cellIs" dxfId="6" priority="7" operator="equal">
      <formula>""</formula>
    </cfRule>
  </conditionalFormatting>
  <conditionalFormatting sqref="A7:G7">
    <cfRule type="containsBlanks" dxfId="5" priority="6">
      <formula>LEN(TRIM(A7))=0</formula>
    </cfRule>
  </conditionalFormatting>
  <conditionalFormatting sqref="A10:G10">
    <cfRule type="containsBlanks" dxfId="4" priority="5">
      <formula>LEN(TRIM(A10))=0</formula>
    </cfRule>
  </conditionalFormatting>
  <conditionalFormatting sqref="A12:G12">
    <cfRule type="containsBlanks" dxfId="3" priority="4">
      <formula>LEN(TRIM(A12))=0</formula>
    </cfRule>
  </conditionalFormatting>
  <conditionalFormatting sqref="J12">
    <cfRule type="containsBlanks" dxfId="2" priority="3">
      <formula>LEN(TRIM(J12))=0</formula>
    </cfRule>
  </conditionalFormatting>
  <conditionalFormatting sqref="L12">
    <cfRule type="containsBlanks" dxfId="1" priority="2">
      <formula>LEN(TRIM(L12))=0</formula>
    </cfRule>
  </conditionalFormatting>
  <conditionalFormatting sqref="A46:M46">
    <cfRule type="containsBlanks" dxfId="0" priority="1">
      <formula>LEN(TRIM(A46))=0</formula>
    </cfRule>
  </conditionalFormatting>
  <dataValidations xWindow="502" yWindow="299" count="14">
    <dataValidation allowBlank="1" showInputMessage="1" showErrorMessage="1" promptTitle="Title" prompt="Enter your Title here." sqref="H32:J32"/>
    <dataValidation allowBlank="1" showInputMessage="1" showErrorMessage="1" promptTitle="City, State" prompt="Type the city and state of your residence." sqref="L32:M32"/>
    <dataValidation allowBlank="1" showInputMessage="1" showErrorMessage="1" promptTitle="Supervisor/Manager Title" prompt="Enter your supervisor or manager's title." sqref="K36:M36"/>
    <dataValidation allowBlank="1" showInputMessage="1" showErrorMessage="1" promptTitle="Title" prompt="Enter President or the Title of the Appointing Authority's designee." sqref="K44:M44"/>
    <dataValidation type="list" allowBlank="1" showInputMessage="1" showErrorMessage="1" promptTitle="Funding Source" prompt="Select the appropriate Funding Source within the LHC." sqref="J10:L10">
      <formula1>Departments</formula1>
    </dataValidation>
    <dataValidation allowBlank="1" showInputMessage="1" showErrorMessage="1" promptTitle="Name" prompt="Enter your name." sqref="A7"/>
    <dataValidation allowBlank="1" showInputMessage="1" showErrorMessage="1" promptTitle="Street or PO Box" prompt="Enter the street address or PO box of your mailing address." sqref="A10"/>
    <dataValidation allowBlank="1" showInputMessage="1" showErrorMessage="1" promptTitle="City, State  Zip" prompt="Type the city, state, and zip code of your mailing address." sqref="A12"/>
    <dataValidation type="list" allowBlank="1" showInputMessage="1" showErrorMessage="1" promptTitle="BUDGET RESPONSIBILITY" prompt="Select the appropriate Budget Responsibility within the LHC." sqref="J8:L8">
      <formula1>Budget</formula1>
    </dataValidation>
    <dataValidation type="decimal" allowBlank="1" showInputMessage="1" showErrorMessage="1" errorTitle="Invalid entry" error="Only prepayments should be entered here as negative numbers." promptTitle="Advances/Prepayments" prompt="Enter the total amount of any advances and/or prepayments by category made by LHC via check, ACH, or Corporate card at the bottom of the BACK sheet.  That amount will be automatically be subtracted from the total expenses to determine your reimbursement." sqref="L22:M22">
      <formula1>-5000</formula1>
      <formula2>0</formula2>
    </dataValidation>
    <dataValidation errorStyle="information" allowBlank="1" showInputMessage="1" showErrorMessage="1" errorTitle="Examples" error="MOR for St. Bernard Manor; NCSHA Nat'l Tradeshow in Seattle, WA; Compliance Monitoring for XYZ properties; M2M Tenant Meeting for XYZ property" promptTitle="Description/Explanation" prompt="Type a brief summary indicating the nature of your travel and any special comments or explanations that might explain questionable items.  Be sure to indicate if the travel is to be reimbursed with special funding." sqref="A47:M49"/>
    <dataValidation type="list" allowBlank="1" showInputMessage="1" showErrorMessage="1" sqref="E53:E71">
      <formula1>FSCodes</formula1>
    </dataValidation>
    <dataValidation errorStyle="information" allowBlank="1" showInputMessage="1" showErrorMessage="1" errorTitle="Examples" error="MOR for St. Bernard Manor; NCSHA Nat'l Tradeshow in Seattle, WA; Compliance Monitoring for XYZ properties; M2M Tenant Meeting for XYZ property" promptTitle="Description/Explanation" prompt="Type a brief summary indicating the nature of your travel and any special comments or explanations that might explain questionable items.  Be sure to indicate if the travel is to be reimbursed from multiple funding sources." sqref="A46:M46"/>
    <dataValidation type="whole" allowBlank="1" showInputMessage="1" showErrorMessage="1" errorTitle="Error" error="You must enter a numerical value not exceeding 999999999." promptTitle="PO/TAR No." prompt="Input the approved PO # assigned to the TAR related to this travel." sqref="E5:G5">
      <formula1>1</formula1>
      <formula2>999999999</formula2>
    </dataValidation>
  </dataValidations>
  <printOptions horizontalCentered="1"/>
  <pageMargins left="0.25" right="0.25" top="0.5" bottom="0.5" header="0.5" footer="0.5"/>
  <pageSetup scale="77" orientation="portrait" r:id="rId1"/>
  <headerFooter alignWithMargins="0"/>
  <extLst>
    <ext xmlns:x14="http://schemas.microsoft.com/office/spreadsheetml/2009/9/main" uri="{CCE6A557-97BC-4b89-ADB6-D9C93CAAB3DF}">
      <x14:dataValidations xmlns:xm="http://schemas.microsoft.com/office/excel/2006/main" xWindow="502" yWindow="299" count="1">
        <x14:dataValidation type="list" allowBlank="1" showInputMessage="1" showErrorMessage="1">
          <x14:formula1>
            <xm:f>Lists!$A$237:$A$287</xm:f>
          </x14:formula1>
          <xm:sqref>C53:C71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5"/>
  <sheetViews>
    <sheetView zoomScale="85" zoomScaleNormal="85" workbookViewId="0">
      <pane xSplit="3" ySplit="3" topLeftCell="D4" activePane="bottomRight" state="frozen"/>
      <selection pane="topRight" activeCell="D56" sqref="D56"/>
      <selection pane="bottomLeft" activeCell="D56" sqref="D56"/>
      <selection pane="bottomRight" activeCell="D19" sqref="D19"/>
    </sheetView>
  </sheetViews>
  <sheetFormatPr defaultRowHeight="25.5" x14ac:dyDescent="0.35"/>
  <cols>
    <col min="1" max="1" width="21.42578125" style="27" customWidth="1"/>
    <col min="2" max="2" width="23.140625" style="27" customWidth="1"/>
    <col min="3" max="3" width="20.5703125" style="27" customWidth="1"/>
    <col min="4" max="4" width="63.140625" style="28" customWidth="1"/>
    <col min="5" max="5" width="17.140625" style="27" customWidth="1"/>
    <col min="6" max="6" width="16.85546875" style="28" customWidth="1"/>
    <col min="7" max="7" width="19.7109375" style="28" customWidth="1"/>
    <col min="8" max="8" width="22.28515625" style="28" customWidth="1"/>
    <col min="9" max="9" width="7.28515625" style="28" customWidth="1"/>
    <col min="10" max="10" width="23.42578125" style="28" customWidth="1"/>
    <col min="11" max="11" width="19.5703125" style="28" customWidth="1"/>
    <col min="12" max="12" width="18.5703125" style="28" customWidth="1"/>
    <col min="13" max="13" width="28.140625" style="28" customWidth="1"/>
    <col min="14" max="14" width="21.42578125" style="28" customWidth="1"/>
    <col min="15" max="15" width="43.42578125" style="24" customWidth="1"/>
    <col min="16" max="16384" width="9.140625" style="25"/>
  </cols>
  <sheetData>
    <row r="1" spans="1:15" s="23" customFormat="1" x14ac:dyDescent="0.35">
      <c r="A1" s="208" t="s">
        <v>64</v>
      </c>
      <c r="B1" s="31" t="s">
        <v>65</v>
      </c>
      <c r="C1" s="31"/>
      <c r="D1" s="211" t="s">
        <v>66</v>
      </c>
      <c r="E1" s="31" t="s">
        <v>67</v>
      </c>
      <c r="F1" s="31"/>
      <c r="G1" s="32"/>
      <c r="H1" s="31" t="s">
        <v>68</v>
      </c>
      <c r="I1" s="31"/>
      <c r="J1" s="31"/>
      <c r="K1" s="214" t="s">
        <v>69</v>
      </c>
      <c r="L1" s="214" t="s">
        <v>70</v>
      </c>
      <c r="M1" s="217" t="s">
        <v>71</v>
      </c>
      <c r="N1" s="218"/>
      <c r="O1" s="22"/>
    </row>
    <row r="2" spans="1:15" s="23" customFormat="1" x14ac:dyDescent="0.35">
      <c r="A2" s="209"/>
      <c r="B2" s="33" t="s">
        <v>72</v>
      </c>
      <c r="C2" s="33"/>
      <c r="D2" s="212"/>
      <c r="E2" s="33" t="s">
        <v>73</v>
      </c>
      <c r="F2" s="33"/>
      <c r="G2" s="34" t="s">
        <v>74</v>
      </c>
      <c r="H2" s="34" t="s">
        <v>24</v>
      </c>
      <c r="I2" s="33" t="s">
        <v>75</v>
      </c>
      <c r="J2" s="33"/>
      <c r="K2" s="215"/>
      <c r="L2" s="215"/>
      <c r="M2" s="219"/>
      <c r="N2" s="220"/>
      <c r="O2" s="22"/>
    </row>
    <row r="3" spans="1:15" s="23" customFormat="1" ht="26.25" thickBot="1" x14ac:dyDescent="0.4">
      <c r="A3" s="210"/>
      <c r="B3" s="35" t="s">
        <v>76</v>
      </c>
      <c r="C3" s="35" t="s">
        <v>77</v>
      </c>
      <c r="D3" s="213"/>
      <c r="E3" s="35" t="s">
        <v>78</v>
      </c>
      <c r="F3" s="35" t="s">
        <v>79</v>
      </c>
      <c r="G3" s="37" t="s">
        <v>80</v>
      </c>
      <c r="H3" s="36"/>
      <c r="I3" s="36" t="s">
        <v>81</v>
      </c>
      <c r="J3" s="35" t="s">
        <v>82</v>
      </c>
      <c r="K3" s="216"/>
      <c r="L3" s="216"/>
      <c r="M3" s="35" t="s">
        <v>83</v>
      </c>
      <c r="N3" s="38" t="s">
        <v>82</v>
      </c>
      <c r="O3" s="22"/>
    </row>
    <row r="4" spans="1:15" ht="26.25" thickBot="1" x14ac:dyDescent="0.4">
      <c r="A4" s="41"/>
      <c r="B4" s="42"/>
      <c r="C4" s="42"/>
      <c r="D4" s="43"/>
      <c r="E4" s="67"/>
      <c r="F4" s="67"/>
      <c r="G4" s="62">
        <f t="shared" ref="G4:G43" si="0">F4-E4</f>
        <v>0</v>
      </c>
      <c r="H4" s="57"/>
      <c r="I4" s="44"/>
      <c r="J4" s="58"/>
      <c r="K4" s="58"/>
      <c r="L4" s="58"/>
      <c r="M4" s="44"/>
      <c r="N4" s="56"/>
      <c r="O4" s="25"/>
    </row>
    <row r="5" spans="1:15" x14ac:dyDescent="0.35">
      <c r="A5" s="45"/>
      <c r="B5" s="42"/>
      <c r="C5" s="42"/>
      <c r="D5" s="47"/>
      <c r="E5" s="67"/>
      <c r="F5" s="67"/>
      <c r="G5" s="62">
        <f t="shared" si="0"/>
        <v>0</v>
      </c>
      <c r="H5" s="57"/>
      <c r="I5" s="48"/>
      <c r="J5" s="58"/>
      <c r="K5" s="59"/>
      <c r="L5" s="59"/>
      <c r="M5" s="48"/>
      <c r="N5" s="53"/>
      <c r="O5" s="25"/>
    </row>
    <row r="6" spans="1:15" x14ac:dyDescent="0.35">
      <c r="A6" s="45">
        <v>45517</v>
      </c>
      <c r="B6" s="46"/>
      <c r="C6" s="46"/>
      <c r="D6" s="47" t="s">
        <v>505</v>
      </c>
      <c r="E6" s="68">
        <v>0</v>
      </c>
      <c r="F6" s="68">
        <v>189</v>
      </c>
      <c r="G6" s="62">
        <f t="shared" si="0"/>
        <v>189</v>
      </c>
      <c r="H6" s="59"/>
      <c r="I6" s="48"/>
      <c r="J6" s="59"/>
      <c r="K6" s="59"/>
      <c r="L6" s="59"/>
      <c r="M6" s="48"/>
      <c r="N6" s="54"/>
      <c r="O6" s="25"/>
    </row>
    <row r="7" spans="1:15" x14ac:dyDescent="0.35">
      <c r="A7" s="45"/>
      <c r="B7" s="46"/>
      <c r="C7" s="46"/>
      <c r="D7" s="47"/>
      <c r="E7" s="68"/>
      <c r="F7" s="68"/>
      <c r="G7" s="62">
        <f t="shared" si="0"/>
        <v>0</v>
      </c>
      <c r="H7" s="59"/>
      <c r="I7" s="48"/>
      <c r="J7" s="59"/>
      <c r="K7" s="59"/>
      <c r="L7" s="59"/>
      <c r="M7" s="48"/>
      <c r="N7" s="53"/>
      <c r="O7" s="25"/>
    </row>
    <row r="8" spans="1:15" x14ac:dyDescent="0.35">
      <c r="A8" s="45">
        <v>45518</v>
      </c>
      <c r="B8" s="46"/>
      <c r="C8" s="46"/>
      <c r="D8" s="47" t="s">
        <v>506</v>
      </c>
      <c r="E8" s="68">
        <v>0</v>
      </c>
      <c r="F8" s="68">
        <v>188.1</v>
      </c>
      <c r="G8" s="62">
        <f t="shared" si="0"/>
        <v>188.1</v>
      </c>
      <c r="H8" s="59"/>
      <c r="I8" s="48"/>
      <c r="J8" s="59"/>
      <c r="K8" s="59"/>
      <c r="L8" s="59"/>
      <c r="M8" s="48"/>
      <c r="N8" s="53"/>
      <c r="O8" s="25"/>
    </row>
    <row r="9" spans="1:15" x14ac:dyDescent="0.35">
      <c r="A9" s="45"/>
      <c r="B9" s="46"/>
      <c r="C9" s="46"/>
      <c r="D9" s="47"/>
      <c r="E9" s="68"/>
      <c r="F9" s="68"/>
      <c r="G9" s="62">
        <f t="shared" si="0"/>
        <v>0</v>
      </c>
      <c r="H9" s="59"/>
      <c r="I9" s="48"/>
      <c r="J9" s="59"/>
      <c r="K9" s="59"/>
      <c r="L9" s="59"/>
      <c r="M9" s="48"/>
      <c r="N9" s="53"/>
      <c r="O9" s="25"/>
    </row>
    <row r="10" spans="1:15" x14ac:dyDescent="0.35">
      <c r="A10" s="45">
        <v>45517</v>
      </c>
      <c r="B10" s="46"/>
      <c r="C10" s="46"/>
      <c r="D10" s="47" t="s">
        <v>502</v>
      </c>
      <c r="E10" s="68"/>
      <c r="F10" s="68"/>
      <c r="G10" s="62">
        <f t="shared" si="0"/>
        <v>0</v>
      </c>
      <c r="H10" s="59"/>
      <c r="I10" s="48">
        <v>1</v>
      </c>
      <c r="J10" s="59">
        <v>26</v>
      </c>
      <c r="K10" s="59"/>
      <c r="L10" s="59"/>
      <c r="M10" s="48"/>
      <c r="N10" s="53"/>
      <c r="O10" s="25"/>
    </row>
    <row r="11" spans="1:15" x14ac:dyDescent="0.35">
      <c r="A11" s="45"/>
      <c r="B11" s="46"/>
      <c r="C11" s="46"/>
      <c r="D11" s="47"/>
      <c r="E11" s="68"/>
      <c r="F11" s="68"/>
      <c r="G11" s="62">
        <f t="shared" si="0"/>
        <v>0</v>
      </c>
      <c r="H11" s="59"/>
      <c r="I11" s="48"/>
      <c r="J11" s="59"/>
      <c r="K11" s="59"/>
      <c r="L11" s="59"/>
      <c r="M11" s="48"/>
      <c r="N11" s="53"/>
      <c r="O11" s="25"/>
    </row>
    <row r="12" spans="1:15" x14ac:dyDescent="0.35">
      <c r="A12" s="45">
        <v>45518</v>
      </c>
      <c r="B12" s="46"/>
      <c r="C12" s="46"/>
      <c r="D12" s="47" t="s">
        <v>507</v>
      </c>
      <c r="E12" s="68"/>
      <c r="F12" s="68"/>
      <c r="G12" s="62">
        <f t="shared" si="0"/>
        <v>0</v>
      </c>
      <c r="H12" s="59">
        <v>107</v>
      </c>
      <c r="I12" s="48"/>
      <c r="J12" s="59"/>
      <c r="K12" s="59"/>
      <c r="L12" s="59"/>
      <c r="M12" s="48"/>
      <c r="N12" s="53"/>
      <c r="O12" s="25"/>
    </row>
    <row r="13" spans="1:15" x14ac:dyDescent="0.35">
      <c r="A13" s="45"/>
      <c r="B13" s="46"/>
      <c r="C13" s="46"/>
      <c r="D13" s="47" t="s">
        <v>504</v>
      </c>
      <c r="E13" s="68"/>
      <c r="F13" s="68"/>
      <c r="G13" s="62">
        <f t="shared" si="0"/>
        <v>0</v>
      </c>
      <c r="H13" s="59"/>
      <c r="I13" s="48"/>
      <c r="J13" s="59"/>
      <c r="K13" s="59"/>
      <c r="L13" s="59"/>
      <c r="M13" s="48"/>
      <c r="N13" s="53"/>
      <c r="O13" s="25"/>
    </row>
    <row r="14" spans="1:15" x14ac:dyDescent="0.35">
      <c r="A14" s="45"/>
      <c r="B14" s="46"/>
      <c r="C14" s="46"/>
      <c r="D14" s="47"/>
      <c r="E14" s="68"/>
      <c r="F14" s="68"/>
      <c r="G14" s="62">
        <f t="shared" si="0"/>
        <v>0</v>
      </c>
      <c r="H14" s="59"/>
      <c r="I14" s="48"/>
      <c r="J14" s="59"/>
      <c r="K14" s="59"/>
      <c r="L14" s="59"/>
      <c r="M14" s="48"/>
      <c r="N14" s="53"/>
      <c r="O14" s="25"/>
    </row>
    <row r="15" spans="1:15" x14ac:dyDescent="0.35">
      <c r="A15" s="45"/>
      <c r="B15" s="46"/>
      <c r="C15" s="46"/>
      <c r="D15" s="47"/>
      <c r="E15" s="68"/>
      <c r="F15" s="68"/>
      <c r="G15" s="62">
        <f>F15-E15</f>
        <v>0</v>
      </c>
      <c r="H15" s="59"/>
      <c r="I15" s="48"/>
      <c r="J15" s="59"/>
      <c r="K15" s="59"/>
      <c r="L15" s="59"/>
      <c r="M15" s="48"/>
      <c r="N15" s="53"/>
      <c r="O15" s="25"/>
    </row>
    <row r="16" spans="1:15" x14ac:dyDescent="0.35">
      <c r="A16" s="45"/>
      <c r="B16" s="46"/>
      <c r="C16" s="46"/>
      <c r="D16" s="47"/>
      <c r="E16" s="68"/>
      <c r="F16" s="68"/>
      <c r="G16" s="62">
        <f>F16-E16</f>
        <v>0</v>
      </c>
      <c r="H16" s="59"/>
      <c r="I16" s="48"/>
      <c r="J16" s="59"/>
      <c r="K16" s="59"/>
      <c r="L16" s="59"/>
      <c r="M16" s="48"/>
      <c r="N16" s="53"/>
      <c r="O16" s="25"/>
    </row>
    <row r="17" spans="1:15" x14ac:dyDescent="0.35">
      <c r="A17" s="45"/>
      <c r="B17" s="46"/>
      <c r="C17" s="46"/>
      <c r="D17" s="47"/>
      <c r="E17" s="68"/>
      <c r="F17" s="68"/>
      <c r="G17" s="62">
        <f>F17-E17</f>
        <v>0</v>
      </c>
      <c r="H17" s="59"/>
      <c r="I17" s="48"/>
      <c r="J17" s="59"/>
      <c r="K17" s="59"/>
      <c r="L17" s="59"/>
      <c r="M17" s="48"/>
      <c r="N17" s="53"/>
      <c r="O17" s="25"/>
    </row>
    <row r="18" spans="1:15" x14ac:dyDescent="0.35">
      <c r="A18" s="45"/>
      <c r="B18" s="46"/>
      <c r="C18" s="46"/>
      <c r="D18" s="47"/>
      <c r="E18" s="68"/>
      <c r="F18" s="68"/>
      <c r="G18" s="62">
        <f>F18-E18</f>
        <v>0</v>
      </c>
      <c r="H18" s="59"/>
      <c r="I18" s="48"/>
      <c r="J18" s="59"/>
      <c r="K18" s="59"/>
      <c r="L18" s="59"/>
      <c r="M18" s="48"/>
      <c r="N18" s="53"/>
      <c r="O18" s="25"/>
    </row>
    <row r="19" spans="1:15" x14ac:dyDescent="0.35">
      <c r="A19" s="45"/>
      <c r="B19" s="46"/>
      <c r="C19" s="46"/>
      <c r="D19" s="47"/>
      <c r="E19" s="68"/>
      <c r="F19" s="68"/>
      <c r="G19" s="62">
        <f t="shared" si="0"/>
        <v>0</v>
      </c>
      <c r="H19" s="59"/>
      <c r="I19" s="48"/>
      <c r="J19" s="59"/>
      <c r="K19" s="59"/>
      <c r="L19" s="59"/>
      <c r="M19" s="48"/>
      <c r="N19" s="53"/>
      <c r="O19" s="25"/>
    </row>
    <row r="20" spans="1:15" x14ac:dyDescent="0.35">
      <c r="A20" s="45"/>
      <c r="B20" s="46"/>
      <c r="C20" s="46"/>
      <c r="D20" s="47"/>
      <c r="E20" s="68"/>
      <c r="F20" s="68"/>
      <c r="G20" s="62">
        <f t="shared" si="0"/>
        <v>0</v>
      </c>
      <c r="H20" s="59"/>
      <c r="I20" s="48"/>
      <c r="J20" s="59"/>
      <c r="K20" s="59"/>
      <c r="L20" s="59"/>
      <c r="M20" s="48"/>
      <c r="N20" s="53"/>
      <c r="O20" s="25"/>
    </row>
    <row r="21" spans="1:15" x14ac:dyDescent="0.35">
      <c r="A21" s="45"/>
      <c r="B21" s="46"/>
      <c r="C21" s="46"/>
      <c r="D21" s="47"/>
      <c r="E21" s="68"/>
      <c r="F21" s="68"/>
      <c r="G21" s="62">
        <f t="shared" si="0"/>
        <v>0</v>
      </c>
      <c r="H21" s="59"/>
      <c r="I21" s="48"/>
      <c r="J21" s="59"/>
      <c r="K21" s="59"/>
      <c r="L21" s="59"/>
      <c r="M21" s="48"/>
      <c r="N21" s="53"/>
      <c r="O21" s="25"/>
    </row>
    <row r="22" spans="1:15" x14ac:dyDescent="0.35">
      <c r="A22" s="45"/>
      <c r="B22" s="46"/>
      <c r="C22" s="46"/>
      <c r="D22" s="47"/>
      <c r="E22" s="68"/>
      <c r="F22" s="68"/>
      <c r="G22" s="62">
        <f t="shared" si="0"/>
        <v>0</v>
      </c>
      <c r="H22" s="59"/>
      <c r="I22" s="48"/>
      <c r="J22" s="59"/>
      <c r="K22" s="59"/>
      <c r="L22" s="59"/>
      <c r="M22" s="48"/>
      <c r="N22" s="53"/>
      <c r="O22" s="25"/>
    </row>
    <row r="23" spans="1:15" x14ac:dyDescent="0.35">
      <c r="A23" s="45"/>
      <c r="B23" s="46"/>
      <c r="C23" s="46"/>
      <c r="D23" s="47"/>
      <c r="E23" s="68"/>
      <c r="F23" s="68"/>
      <c r="G23" s="62">
        <f t="shared" si="0"/>
        <v>0</v>
      </c>
      <c r="H23" s="59"/>
      <c r="I23" s="48"/>
      <c r="J23" s="59"/>
      <c r="K23" s="59"/>
      <c r="L23" s="59"/>
      <c r="M23" s="48"/>
      <c r="N23" s="53"/>
      <c r="O23" s="25"/>
    </row>
    <row r="24" spans="1:15" x14ac:dyDescent="0.35">
      <c r="A24" s="45"/>
      <c r="B24" s="46"/>
      <c r="C24" s="46"/>
      <c r="D24" s="47"/>
      <c r="E24" s="68"/>
      <c r="F24" s="68"/>
      <c r="G24" s="62">
        <f t="shared" si="0"/>
        <v>0</v>
      </c>
      <c r="H24" s="59"/>
      <c r="I24" s="48"/>
      <c r="J24" s="59"/>
      <c r="K24" s="59"/>
      <c r="L24" s="59"/>
      <c r="M24" s="48"/>
      <c r="N24" s="53"/>
      <c r="O24" s="25"/>
    </row>
    <row r="25" spans="1:15" x14ac:dyDescent="0.35">
      <c r="A25" s="45"/>
      <c r="B25" s="46"/>
      <c r="C25" s="46"/>
      <c r="D25" s="47"/>
      <c r="E25" s="68"/>
      <c r="F25" s="68"/>
      <c r="G25" s="62">
        <f t="shared" si="0"/>
        <v>0</v>
      </c>
      <c r="H25" s="59"/>
      <c r="I25" s="48"/>
      <c r="J25" s="59"/>
      <c r="K25" s="59"/>
      <c r="L25" s="59"/>
      <c r="M25" s="48"/>
      <c r="N25" s="53"/>
      <c r="O25" s="25"/>
    </row>
    <row r="26" spans="1:15" x14ac:dyDescent="0.35">
      <c r="A26" s="45"/>
      <c r="B26" s="46"/>
      <c r="C26" s="46"/>
      <c r="D26" s="47"/>
      <c r="E26" s="68"/>
      <c r="F26" s="68"/>
      <c r="G26" s="62">
        <f t="shared" si="0"/>
        <v>0</v>
      </c>
      <c r="H26" s="59"/>
      <c r="I26" s="48"/>
      <c r="J26" s="59"/>
      <c r="K26" s="59"/>
      <c r="L26" s="59"/>
      <c r="M26" s="48"/>
      <c r="N26" s="53"/>
      <c r="O26" s="25"/>
    </row>
    <row r="27" spans="1:15" x14ac:dyDescent="0.35">
      <c r="A27" s="45"/>
      <c r="B27" s="46"/>
      <c r="C27" s="46"/>
      <c r="D27" s="47"/>
      <c r="E27" s="68"/>
      <c r="F27" s="68"/>
      <c r="G27" s="62">
        <f t="shared" si="0"/>
        <v>0</v>
      </c>
      <c r="H27" s="59"/>
      <c r="I27" s="48"/>
      <c r="J27" s="59"/>
      <c r="K27" s="59"/>
      <c r="L27" s="59"/>
      <c r="M27" s="48"/>
      <c r="N27" s="53"/>
      <c r="O27" s="25"/>
    </row>
    <row r="28" spans="1:15" x14ac:dyDescent="0.35">
      <c r="A28" s="45"/>
      <c r="B28" s="46"/>
      <c r="C28" s="46"/>
      <c r="D28" s="47"/>
      <c r="E28" s="68"/>
      <c r="F28" s="68"/>
      <c r="G28" s="62">
        <f t="shared" si="0"/>
        <v>0</v>
      </c>
      <c r="H28" s="59"/>
      <c r="I28" s="48"/>
      <c r="J28" s="59"/>
      <c r="K28" s="59"/>
      <c r="L28" s="59"/>
      <c r="M28" s="48"/>
      <c r="N28" s="53"/>
      <c r="O28" s="25"/>
    </row>
    <row r="29" spans="1:15" x14ac:dyDescent="0.35">
      <c r="A29" s="45"/>
      <c r="B29" s="46"/>
      <c r="C29" s="46"/>
      <c r="D29" s="47"/>
      <c r="E29" s="68"/>
      <c r="F29" s="68"/>
      <c r="G29" s="62">
        <f t="shared" si="0"/>
        <v>0</v>
      </c>
      <c r="H29" s="59"/>
      <c r="I29" s="48"/>
      <c r="J29" s="59"/>
      <c r="K29" s="59"/>
      <c r="L29" s="59"/>
      <c r="M29" s="48"/>
      <c r="N29" s="53"/>
      <c r="O29" s="25"/>
    </row>
    <row r="30" spans="1:15" x14ac:dyDescent="0.35">
      <c r="A30" s="45"/>
      <c r="B30" s="46"/>
      <c r="C30" s="46"/>
      <c r="D30" s="47"/>
      <c r="E30" s="68"/>
      <c r="F30" s="68"/>
      <c r="G30" s="62">
        <f t="shared" si="0"/>
        <v>0</v>
      </c>
      <c r="H30" s="59"/>
      <c r="I30" s="48"/>
      <c r="J30" s="59"/>
      <c r="K30" s="59"/>
      <c r="L30" s="59"/>
      <c r="M30" s="48"/>
      <c r="N30" s="53"/>
      <c r="O30" s="25"/>
    </row>
    <row r="31" spans="1:15" x14ac:dyDescent="0.35">
      <c r="A31" s="45"/>
      <c r="B31" s="46"/>
      <c r="C31" s="46"/>
      <c r="D31" s="47"/>
      <c r="E31" s="68"/>
      <c r="F31" s="68"/>
      <c r="G31" s="62">
        <f t="shared" si="0"/>
        <v>0</v>
      </c>
      <c r="H31" s="59"/>
      <c r="I31" s="48"/>
      <c r="J31" s="59"/>
      <c r="K31" s="59"/>
      <c r="L31" s="59"/>
      <c r="M31" s="48"/>
      <c r="N31" s="53"/>
      <c r="O31" s="25"/>
    </row>
    <row r="32" spans="1:15" x14ac:dyDescent="0.35">
      <c r="A32" s="45"/>
      <c r="B32" s="46"/>
      <c r="C32" s="46"/>
      <c r="D32" s="47"/>
      <c r="E32" s="68"/>
      <c r="F32" s="68"/>
      <c r="G32" s="62">
        <f t="shared" si="0"/>
        <v>0</v>
      </c>
      <c r="H32" s="59"/>
      <c r="I32" s="48"/>
      <c r="J32" s="59"/>
      <c r="K32" s="59"/>
      <c r="L32" s="59"/>
      <c r="M32" s="48"/>
      <c r="N32" s="53"/>
      <c r="O32" s="25"/>
    </row>
    <row r="33" spans="1:15" x14ac:dyDescent="0.35">
      <c r="A33" s="45"/>
      <c r="B33" s="46"/>
      <c r="C33" s="46"/>
      <c r="D33" s="47"/>
      <c r="E33" s="68"/>
      <c r="F33" s="68"/>
      <c r="G33" s="62">
        <f t="shared" si="0"/>
        <v>0</v>
      </c>
      <c r="H33" s="59"/>
      <c r="I33" s="48"/>
      <c r="J33" s="59"/>
      <c r="K33" s="59"/>
      <c r="L33" s="59"/>
      <c r="M33" s="48"/>
      <c r="N33" s="53"/>
      <c r="O33" s="25"/>
    </row>
    <row r="34" spans="1:15" x14ac:dyDescent="0.35">
      <c r="A34" s="45"/>
      <c r="B34" s="46"/>
      <c r="C34" s="46"/>
      <c r="D34" s="47"/>
      <c r="E34" s="68"/>
      <c r="F34" s="68"/>
      <c r="G34" s="62">
        <f t="shared" si="0"/>
        <v>0</v>
      </c>
      <c r="H34" s="59"/>
      <c r="I34" s="48"/>
      <c r="J34" s="59"/>
      <c r="K34" s="59"/>
      <c r="L34" s="59"/>
      <c r="M34" s="48"/>
      <c r="N34" s="53"/>
      <c r="O34" s="25"/>
    </row>
    <row r="35" spans="1:15" x14ac:dyDescent="0.35">
      <c r="A35" s="45"/>
      <c r="B35" s="46"/>
      <c r="C35" s="46"/>
      <c r="D35" s="47"/>
      <c r="E35" s="68"/>
      <c r="F35" s="68"/>
      <c r="G35" s="62">
        <f t="shared" si="0"/>
        <v>0</v>
      </c>
      <c r="H35" s="59"/>
      <c r="I35" s="48"/>
      <c r="J35" s="59"/>
      <c r="K35" s="59"/>
      <c r="L35" s="59"/>
      <c r="M35" s="48"/>
      <c r="N35" s="53"/>
      <c r="O35" s="25"/>
    </row>
    <row r="36" spans="1:15" x14ac:dyDescent="0.35">
      <c r="A36" s="45"/>
      <c r="B36" s="46"/>
      <c r="C36" s="46"/>
      <c r="D36" s="47"/>
      <c r="E36" s="68"/>
      <c r="F36" s="68"/>
      <c r="G36" s="62">
        <f t="shared" si="0"/>
        <v>0</v>
      </c>
      <c r="H36" s="59"/>
      <c r="I36" s="48"/>
      <c r="J36" s="59"/>
      <c r="K36" s="59"/>
      <c r="L36" s="59"/>
      <c r="M36" s="48"/>
      <c r="N36" s="53"/>
      <c r="O36" s="25"/>
    </row>
    <row r="37" spans="1:15" x14ac:dyDescent="0.35">
      <c r="A37" s="45"/>
      <c r="B37" s="46"/>
      <c r="C37" s="46"/>
      <c r="D37" s="47"/>
      <c r="E37" s="68"/>
      <c r="F37" s="68"/>
      <c r="G37" s="62">
        <f t="shared" si="0"/>
        <v>0</v>
      </c>
      <c r="H37" s="59"/>
      <c r="I37" s="48"/>
      <c r="J37" s="59"/>
      <c r="K37" s="59"/>
      <c r="L37" s="59"/>
      <c r="M37" s="48"/>
      <c r="N37" s="53"/>
      <c r="O37" s="25"/>
    </row>
    <row r="38" spans="1:15" x14ac:dyDescent="0.35">
      <c r="A38" s="45"/>
      <c r="B38" s="46"/>
      <c r="C38" s="46"/>
      <c r="D38" s="47"/>
      <c r="E38" s="68"/>
      <c r="F38" s="68"/>
      <c r="G38" s="62">
        <f t="shared" si="0"/>
        <v>0</v>
      </c>
      <c r="H38" s="59"/>
      <c r="I38" s="48"/>
      <c r="J38" s="59"/>
      <c r="K38" s="59"/>
      <c r="L38" s="59"/>
      <c r="M38" s="48"/>
      <c r="N38" s="53"/>
      <c r="O38" s="25"/>
    </row>
    <row r="39" spans="1:15" x14ac:dyDescent="0.35">
      <c r="A39" s="45"/>
      <c r="B39" s="46"/>
      <c r="C39" s="46"/>
      <c r="D39" s="47"/>
      <c r="E39" s="68"/>
      <c r="F39" s="68"/>
      <c r="G39" s="62">
        <f t="shared" si="0"/>
        <v>0</v>
      </c>
      <c r="H39" s="59"/>
      <c r="I39" s="48"/>
      <c r="J39" s="59"/>
      <c r="K39" s="59"/>
      <c r="L39" s="59"/>
      <c r="M39" s="48"/>
      <c r="N39" s="53"/>
      <c r="O39" s="25"/>
    </row>
    <row r="40" spans="1:15" x14ac:dyDescent="0.35">
      <c r="A40" s="45"/>
      <c r="B40" s="46"/>
      <c r="C40" s="46"/>
      <c r="D40" s="47"/>
      <c r="E40" s="68"/>
      <c r="F40" s="68"/>
      <c r="G40" s="62">
        <f t="shared" si="0"/>
        <v>0</v>
      </c>
      <c r="H40" s="59"/>
      <c r="I40" s="48"/>
      <c r="J40" s="59"/>
      <c r="K40" s="59"/>
      <c r="L40" s="59"/>
      <c r="M40" s="48"/>
      <c r="N40" s="53"/>
      <c r="O40" s="25"/>
    </row>
    <row r="41" spans="1:15" x14ac:dyDescent="0.35">
      <c r="A41" s="45"/>
      <c r="B41" s="46"/>
      <c r="C41" s="46"/>
      <c r="D41" s="47"/>
      <c r="E41" s="68"/>
      <c r="F41" s="68"/>
      <c r="G41" s="62">
        <f t="shared" si="0"/>
        <v>0</v>
      </c>
      <c r="H41" s="59"/>
      <c r="I41" s="48"/>
      <c r="J41" s="59"/>
      <c r="K41" s="59"/>
      <c r="L41" s="59"/>
      <c r="M41" s="48"/>
      <c r="N41" s="53"/>
      <c r="O41" s="25"/>
    </row>
    <row r="42" spans="1:15" x14ac:dyDescent="0.35">
      <c r="A42" s="45"/>
      <c r="B42" s="46"/>
      <c r="C42" s="46"/>
      <c r="D42" s="47"/>
      <c r="E42" s="68"/>
      <c r="F42" s="68"/>
      <c r="G42" s="62">
        <f t="shared" si="0"/>
        <v>0</v>
      </c>
      <c r="H42" s="59"/>
      <c r="I42" s="48"/>
      <c r="J42" s="59"/>
      <c r="K42" s="59"/>
      <c r="L42" s="59"/>
      <c r="M42" s="48"/>
      <c r="N42" s="53"/>
      <c r="O42" s="25"/>
    </row>
    <row r="43" spans="1:15" x14ac:dyDescent="0.35">
      <c r="A43" s="45"/>
      <c r="B43" s="46"/>
      <c r="C43" s="46"/>
      <c r="D43" s="47"/>
      <c r="E43" s="68"/>
      <c r="F43" s="68"/>
      <c r="G43" s="62">
        <f t="shared" si="0"/>
        <v>0</v>
      </c>
      <c r="H43" s="59"/>
      <c r="I43" s="48"/>
      <c r="J43" s="59"/>
      <c r="K43" s="59"/>
      <c r="L43" s="59"/>
      <c r="M43" s="48"/>
      <c r="N43" s="53"/>
      <c r="O43" s="25"/>
    </row>
    <row r="44" spans="1:15" ht="26.25" thickBot="1" x14ac:dyDescent="0.4">
      <c r="A44" s="45"/>
      <c r="B44" s="49"/>
      <c r="C44" s="49"/>
      <c r="D44" s="50"/>
      <c r="E44" s="69"/>
      <c r="F44" s="69"/>
      <c r="G44" s="62">
        <f>F44-E44</f>
        <v>0</v>
      </c>
      <c r="H44" s="60"/>
      <c r="I44" s="51"/>
      <c r="J44" s="60"/>
      <c r="K44" s="60"/>
      <c r="L44" s="60"/>
      <c r="M44" s="51"/>
      <c r="N44" s="55"/>
      <c r="O44" s="25"/>
    </row>
    <row r="45" spans="1:15" ht="26.25" thickBot="1" x14ac:dyDescent="0.4">
      <c r="A45" s="39"/>
      <c r="B45" s="39"/>
      <c r="C45" s="39"/>
      <c r="D45" s="39" t="s">
        <v>84</v>
      </c>
      <c r="E45" s="70"/>
      <c r="F45" s="70"/>
      <c r="G45" s="63">
        <f t="shared" ref="G45:L45" si="1">SUM(G4:G44)</f>
        <v>377.1</v>
      </c>
      <c r="H45" s="52">
        <f t="shared" si="1"/>
        <v>107</v>
      </c>
      <c r="I45" s="72">
        <f t="shared" si="1"/>
        <v>1</v>
      </c>
      <c r="J45" s="52">
        <f t="shared" si="1"/>
        <v>26</v>
      </c>
      <c r="K45" s="52">
        <f t="shared" si="1"/>
        <v>0</v>
      </c>
      <c r="L45" s="52">
        <f t="shared" si="1"/>
        <v>0</v>
      </c>
      <c r="M45" s="40"/>
      <c r="N45" s="52">
        <f>SUM(N4:N44)</f>
        <v>0</v>
      </c>
      <c r="O45" s="26"/>
    </row>
    <row r="46" spans="1:15" ht="26.25" thickBot="1" x14ac:dyDescent="0.4">
      <c r="A46" s="30"/>
      <c r="B46" s="30"/>
      <c r="C46" s="30"/>
      <c r="D46" s="25"/>
      <c r="E46" s="30"/>
      <c r="F46" s="25"/>
      <c r="G46" s="25"/>
      <c r="H46" s="25"/>
      <c r="I46" s="25"/>
      <c r="J46" s="25"/>
      <c r="K46" s="25"/>
      <c r="L46" s="25"/>
      <c r="M46" s="25"/>
      <c r="N46" s="25"/>
      <c r="O46" s="25"/>
    </row>
    <row r="47" spans="1:15" ht="26.25" thickBot="1" x14ac:dyDescent="0.4">
      <c r="A47" s="25" t="s">
        <v>85</v>
      </c>
      <c r="B47" s="30"/>
      <c r="C47" s="30"/>
      <c r="D47" s="25"/>
      <c r="E47" s="30"/>
      <c r="F47" s="25"/>
      <c r="G47" s="75"/>
      <c r="H47" s="76">
        <v>107</v>
      </c>
      <c r="I47" s="25"/>
      <c r="J47" s="75"/>
      <c r="K47" s="75"/>
      <c r="L47" s="75"/>
      <c r="M47" s="74"/>
      <c r="N47" s="75"/>
      <c r="O47" s="25"/>
    </row>
    <row r="48" spans="1:15" x14ac:dyDescent="0.35">
      <c r="A48" s="30"/>
      <c r="B48" s="30"/>
      <c r="C48" s="30"/>
      <c r="D48" s="25"/>
      <c r="E48" s="30"/>
      <c r="F48" s="25"/>
      <c r="G48" s="25"/>
      <c r="H48" s="25"/>
      <c r="I48" s="25"/>
      <c r="J48" s="25"/>
      <c r="K48" s="25"/>
      <c r="L48" s="25"/>
      <c r="M48" s="25"/>
      <c r="N48" s="25"/>
      <c r="O48" s="25"/>
    </row>
    <row r="49" spans="1:15" x14ac:dyDescent="0.35">
      <c r="A49" s="30"/>
      <c r="B49" s="30"/>
      <c r="C49" s="30"/>
      <c r="D49" s="25"/>
      <c r="E49" s="30"/>
      <c r="F49" s="25"/>
      <c r="G49" s="25"/>
      <c r="H49" s="25"/>
      <c r="I49" s="25"/>
      <c r="J49" s="25"/>
      <c r="K49" s="25"/>
      <c r="L49" s="25"/>
      <c r="M49" s="25"/>
      <c r="N49" s="25"/>
      <c r="O49" s="25"/>
    </row>
    <row r="50" spans="1:15" x14ac:dyDescent="0.35">
      <c r="A50" s="30"/>
      <c r="B50" s="30"/>
      <c r="C50" s="30"/>
      <c r="D50" s="25"/>
      <c r="E50" s="30"/>
      <c r="F50" s="25"/>
      <c r="G50" s="25"/>
      <c r="H50" s="25"/>
      <c r="I50" s="25"/>
      <c r="J50" s="25"/>
      <c r="K50" s="25"/>
      <c r="L50" s="25"/>
      <c r="M50" s="25"/>
      <c r="N50" s="25"/>
      <c r="O50" s="25"/>
    </row>
    <row r="51" spans="1:15" x14ac:dyDescent="0.35">
      <c r="A51" s="30"/>
      <c r="B51" s="30"/>
      <c r="C51" s="30"/>
      <c r="D51" s="25"/>
      <c r="E51" s="30"/>
      <c r="F51" s="25"/>
      <c r="G51" s="25"/>
      <c r="H51" s="25"/>
      <c r="I51" s="25"/>
      <c r="J51" s="25"/>
      <c r="K51" s="25"/>
      <c r="L51" s="25"/>
      <c r="M51" s="25"/>
      <c r="N51" s="25"/>
      <c r="O51" s="25"/>
    </row>
    <row r="52" spans="1:15" x14ac:dyDescent="0.35">
      <c r="A52" s="30"/>
      <c r="B52" s="30"/>
      <c r="C52" s="30"/>
      <c r="D52" s="25"/>
      <c r="E52" s="30"/>
      <c r="F52" s="25"/>
      <c r="G52" s="25"/>
      <c r="H52" s="25"/>
      <c r="I52" s="25"/>
      <c r="J52" s="25"/>
      <c r="K52" s="25"/>
      <c r="L52" s="25"/>
      <c r="M52" s="25"/>
      <c r="N52" s="25"/>
      <c r="O52" s="25"/>
    </row>
    <row r="53" spans="1:15" x14ac:dyDescent="0.35">
      <c r="A53" s="30"/>
      <c r="B53" s="30"/>
      <c r="C53" s="30"/>
      <c r="D53" s="25"/>
      <c r="E53" s="30"/>
      <c r="F53" s="25"/>
      <c r="G53" s="25"/>
      <c r="H53" s="25"/>
      <c r="I53" s="25"/>
      <c r="J53" s="25"/>
      <c r="K53" s="25"/>
      <c r="L53" s="25"/>
      <c r="M53" s="25"/>
      <c r="N53" s="25"/>
      <c r="O53" s="25"/>
    </row>
    <row r="54" spans="1:15" x14ac:dyDescent="0.35">
      <c r="A54" s="30"/>
      <c r="B54" s="30"/>
      <c r="C54" s="30"/>
      <c r="D54" s="25"/>
      <c r="E54" s="30"/>
      <c r="F54" s="25"/>
      <c r="G54" s="25"/>
      <c r="H54" s="25"/>
      <c r="I54" s="25"/>
      <c r="J54" s="25"/>
      <c r="K54" s="25"/>
      <c r="L54" s="25"/>
      <c r="M54" s="25"/>
      <c r="N54" s="25"/>
      <c r="O54" s="25"/>
    </row>
    <row r="55" spans="1:15" x14ac:dyDescent="0.35">
      <c r="A55" s="30"/>
      <c r="B55" s="30"/>
      <c r="C55" s="30"/>
      <c r="D55" s="25"/>
      <c r="E55" s="30"/>
      <c r="F55" s="25"/>
      <c r="G55" s="25"/>
      <c r="H55" s="25"/>
      <c r="I55" s="25"/>
      <c r="J55" s="25"/>
      <c r="K55" s="25"/>
      <c r="L55" s="25"/>
      <c r="M55" s="25"/>
      <c r="N55" s="25"/>
      <c r="O55" s="25"/>
    </row>
    <row r="56" spans="1:15" x14ac:dyDescent="0.35">
      <c r="A56" s="30"/>
      <c r="B56" s="30"/>
      <c r="C56" s="30"/>
      <c r="D56" s="25"/>
      <c r="E56" s="30"/>
      <c r="F56" s="25"/>
      <c r="G56" s="25"/>
      <c r="H56" s="25"/>
      <c r="I56" s="25"/>
      <c r="J56" s="25"/>
      <c r="K56" s="25"/>
      <c r="L56" s="25"/>
      <c r="M56" s="25"/>
      <c r="N56" s="25"/>
      <c r="O56" s="25"/>
    </row>
    <row r="57" spans="1:15" x14ac:dyDescent="0.35">
      <c r="A57" s="30"/>
      <c r="B57" s="30"/>
      <c r="C57" s="30"/>
      <c r="D57" s="25"/>
      <c r="E57" s="30"/>
      <c r="F57" s="25"/>
      <c r="G57" s="25"/>
      <c r="H57" s="25"/>
      <c r="I57" s="25"/>
      <c r="J57" s="25"/>
      <c r="K57" s="25"/>
      <c r="L57" s="25"/>
      <c r="M57" s="25"/>
      <c r="N57" s="25"/>
      <c r="O57" s="25"/>
    </row>
    <row r="58" spans="1:15" x14ac:dyDescent="0.35">
      <c r="A58" s="30"/>
      <c r="B58" s="30"/>
      <c r="C58" s="30"/>
      <c r="D58" s="25"/>
      <c r="E58" s="30"/>
      <c r="F58" s="25"/>
      <c r="G58" s="25"/>
      <c r="H58" s="25"/>
      <c r="I58" s="25"/>
      <c r="J58" s="25"/>
      <c r="K58" s="25"/>
      <c r="L58" s="25"/>
      <c r="M58" s="25"/>
      <c r="N58" s="25"/>
      <c r="O58" s="25"/>
    </row>
    <row r="59" spans="1:15" x14ac:dyDescent="0.35">
      <c r="A59" s="30"/>
      <c r="B59" s="30"/>
      <c r="C59" s="30"/>
      <c r="D59" s="25"/>
      <c r="E59" s="30"/>
      <c r="F59" s="25"/>
      <c r="G59" s="25"/>
      <c r="H59" s="25"/>
      <c r="I59" s="25"/>
      <c r="J59" s="25"/>
      <c r="K59" s="25"/>
      <c r="L59" s="25"/>
      <c r="M59" s="25"/>
      <c r="N59" s="25"/>
      <c r="O59" s="25"/>
    </row>
    <row r="60" spans="1:15" x14ac:dyDescent="0.35">
      <c r="A60" s="30"/>
      <c r="B60" s="30"/>
      <c r="C60" s="30"/>
      <c r="D60" s="25"/>
      <c r="E60" s="30"/>
      <c r="F60" s="25"/>
      <c r="G60" s="25"/>
      <c r="H60" s="25"/>
      <c r="I60" s="25"/>
      <c r="J60" s="25"/>
      <c r="K60" s="25"/>
      <c r="L60" s="25"/>
      <c r="M60" s="25"/>
      <c r="N60" s="25"/>
      <c r="O60" s="25"/>
    </row>
    <row r="61" spans="1:15" x14ac:dyDescent="0.35">
      <c r="A61" s="30"/>
      <c r="B61" s="30"/>
      <c r="C61" s="30"/>
      <c r="D61" s="25"/>
      <c r="E61" s="30"/>
      <c r="F61" s="25"/>
      <c r="G61" s="25"/>
      <c r="H61" s="25"/>
      <c r="I61" s="25"/>
      <c r="J61" s="25"/>
      <c r="K61" s="25"/>
      <c r="L61" s="25"/>
      <c r="M61" s="25"/>
      <c r="N61" s="25"/>
      <c r="O61" s="25"/>
    </row>
    <row r="62" spans="1:15" x14ac:dyDescent="0.35">
      <c r="A62" s="30"/>
      <c r="B62" s="30"/>
      <c r="C62" s="30"/>
      <c r="D62" s="25"/>
      <c r="E62" s="30"/>
      <c r="F62" s="25"/>
      <c r="G62" s="25"/>
      <c r="H62" s="25"/>
      <c r="I62" s="25"/>
      <c r="J62" s="25"/>
      <c r="K62" s="25"/>
      <c r="L62" s="25"/>
      <c r="M62" s="25"/>
      <c r="N62" s="25"/>
      <c r="O62" s="25"/>
    </row>
    <row r="63" spans="1:15" x14ac:dyDescent="0.35">
      <c r="A63" s="30"/>
      <c r="B63" s="30"/>
      <c r="C63" s="30"/>
      <c r="D63" s="25"/>
      <c r="E63" s="30"/>
      <c r="F63" s="25"/>
      <c r="G63" s="25"/>
      <c r="H63" s="25"/>
      <c r="I63" s="25"/>
      <c r="J63" s="25"/>
      <c r="K63" s="25"/>
      <c r="L63" s="25"/>
      <c r="M63" s="25"/>
      <c r="N63" s="25"/>
      <c r="O63" s="25"/>
    </row>
    <row r="64" spans="1:15" x14ac:dyDescent="0.35">
      <c r="A64" s="30"/>
      <c r="B64" s="30"/>
      <c r="C64" s="30"/>
      <c r="D64" s="25"/>
      <c r="E64" s="30"/>
      <c r="F64" s="25"/>
      <c r="G64" s="25"/>
      <c r="H64" s="25"/>
      <c r="I64" s="25"/>
      <c r="J64" s="25"/>
      <c r="K64" s="25"/>
      <c r="L64" s="25"/>
      <c r="M64" s="25"/>
      <c r="N64" s="25"/>
      <c r="O64" s="25"/>
    </row>
    <row r="65" spans="1:15" x14ac:dyDescent="0.35">
      <c r="A65" s="30"/>
      <c r="B65" s="30"/>
      <c r="C65" s="30"/>
      <c r="D65" s="25"/>
      <c r="E65" s="30"/>
      <c r="F65" s="25"/>
      <c r="G65" s="25"/>
      <c r="H65" s="25"/>
      <c r="I65" s="25"/>
      <c r="J65" s="25"/>
      <c r="K65" s="25"/>
      <c r="L65" s="25"/>
      <c r="M65" s="25"/>
      <c r="N65" s="25"/>
      <c r="O65" s="25"/>
    </row>
    <row r="66" spans="1:15" x14ac:dyDescent="0.35">
      <c r="A66" s="30"/>
      <c r="B66" s="30"/>
      <c r="C66" s="30"/>
      <c r="D66" s="25"/>
      <c r="E66" s="30"/>
      <c r="F66" s="25"/>
      <c r="G66" s="25"/>
      <c r="H66" s="25"/>
      <c r="I66" s="25"/>
      <c r="J66" s="25"/>
      <c r="K66" s="25"/>
      <c r="L66" s="25"/>
      <c r="M66" s="25"/>
      <c r="N66" s="25"/>
      <c r="O66" s="25"/>
    </row>
    <row r="67" spans="1:15" x14ac:dyDescent="0.35">
      <c r="A67" s="30"/>
      <c r="B67" s="30"/>
      <c r="C67" s="30"/>
      <c r="D67" s="25"/>
      <c r="E67" s="30"/>
      <c r="F67" s="25"/>
      <c r="G67" s="25"/>
      <c r="H67" s="25"/>
      <c r="I67" s="25"/>
      <c r="J67" s="25"/>
      <c r="K67" s="25"/>
      <c r="L67" s="25"/>
      <c r="M67" s="25"/>
      <c r="N67" s="25"/>
      <c r="O67" s="25"/>
    </row>
    <row r="68" spans="1:15" x14ac:dyDescent="0.35">
      <c r="A68" s="30"/>
      <c r="B68" s="30"/>
      <c r="C68" s="30"/>
      <c r="D68" s="25"/>
      <c r="E68" s="30"/>
      <c r="F68" s="25"/>
      <c r="G68" s="25"/>
      <c r="H68" s="25"/>
      <c r="I68" s="25"/>
      <c r="J68" s="25"/>
      <c r="K68" s="25"/>
      <c r="L68" s="25"/>
      <c r="M68" s="25"/>
      <c r="N68" s="25"/>
      <c r="O68" s="25"/>
    </row>
    <row r="69" spans="1:15" x14ac:dyDescent="0.35">
      <c r="A69" s="30"/>
      <c r="B69" s="30"/>
      <c r="C69" s="30"/>
      <c r="D69" s="25"/>
      <c r="E69" s="30"/>
      <c r="F69" s="25"/>
      <c r="G69" s="25"/>
      <c r="H69" s="25"/>
      <c r="I69" s="25"/>
      <c r="J69" s="25"/>
      <c r="K69" s="25"/>
      <c r="L69" s="25"/>
      <c r="M69" s="25"/>
      <c r="N69" s="25"/>
      <c r="O69" s="25"/>
    </row>
    <row r="70" spans="1:15" x14ac:dyDescent="0.35">
      <c r="A70" s="30"/>
      <c r="B70" s="30"/>
      <c r="C70" s="30"/>
      <c r="D70" s="25"/>
      <c r="E70" s="30"/>
      <c r="F70" s="25"/>
      <c r="G70" s="25"/>
      <c r="H70" s="25"/>
      <c r="I70" s="25"/>
      <c r="J70" s="25"/>
      <c r="K70" s="25"/>
      <c r="L70" s="25"/>
      <c r="M70" s="25"/>
      <c r="N70" s="25"/>
      <c r="O70" s="25"/>
    </row>
    <row r="71" spans="1:15" x14ac:dyDescent="0.35">
      <c r="A71" s="30"/>
      <c r="B71" s="30"/>
      <c r="C71" s="30"/>
      <c r="D71" s="25"/>
      <c r="E71" s="30"/>
      <c r="F71" s="25"/>
      <c r="G71" s="25"/>
      <c r="H71" s="25"/>
      <c r="I71" s="25"/>
      <c r="J71" s="25"/>
      <c r="K71" s="25"/>
      <c r="L71" s="25"/>
      <c r="M71" s="25"/>
      <c r="N71" s="25"/>
      <c r="O71" s="25"/>
    </row>
    <row r="72" spans="1:15" x14ac:dyDescent="0.35">
      <c r="A72" s="30"/>
      <c r="B72" s="30"/>
      <c r="C72" s="30"/>
      <c r="D72" s="25"/>
      <c r="E72" s="30"/>
      <c r="F72" s="25"/>
      <c r="G72" s="25"/>
      <c r="H72" s="25"/>
      <c r="I72" s="25"/>
      <c r="J72" s="25"/>
      <c r="K72" s="25"/>
      <c r="L72" s="25"/>
      <c r="M72" s="25"/>
      <c r="N72" s="25"/>
      <c r="O72" s="25"/>
    </row>
    <row r="73" spans="1:15" x14ac:dyDescent="0.35">
      <c r="A73" s="30"/>
      <c r="B73" s="30"/>
      <c r="C73" s="30"/>
      <c r="D73" s="25"/>
      <c r="E73" s="30"/>
      <c r="F73" s="25"/>
      <c r="G73" s="25"/>
      <c r="H73" s="25"/>
      <c r="I73" s="25"/>
      <c r="J73" s="25"/>
      <c r="K73" s="25"/>
      <c r="L73" s="25"/>
      <c r="M73" s="25"/>
      <c r="N73" s="25"/>
      <c r="O73" s="25"/>
    </row>
    <row r="74" spans="1:15" x14ac:dyDescent="0.35">
      <c r="A74" s="30"/>
      <c r="B74" s="30"/>
      <c r="C74" s="30"/>
      <c r="D74" s="25"/>
      <c r="E74" s="30"/>
      <c r="F74" s="25"/>
      <c r="G74" s="25"/>
      <c r="H74" s="25"/>
      <c r="I74" s="25"/>
      <c r="J74" s="25"/>
      <c r="K74" s="25"/>
      <c r="L74" s="25"/>
      <c r="M74" s="25"/>
      <c r="N74" s="25"/>
      <c r="O74" s="25"/>
    </row>
    <row r="75" spans="1:15" x14ac:dyDescent="0.35">
      <c r="A75" s="30"/>
      <c r="B75" s="30"/>
      <c r="C75" s="30"/>
      <c r="D75" s="25"/>
      <c r="E75" s="30"/>
      <c r="F75" s="25"/>
      <c r="G75" s="25"/>
      <c r="H75" s="25"/>
      <c r="I75" s="25"/>
      <c r="J75" s="25"/>
      <c r="K75" s="25"/>
      <c r="L75" s="25"/>
      <c r="M75" s="25"/>
      <c r="N75" s="25"/>
      <c r="O75" s="25"/>
    </row>
    <row r="76" spans="1:15" x14ac:dyDescent="0.35">
      <c r="A76" s="30"/>
      <c r="B76" s="30"/>
      <c r="C76" s="30"/>
      <c r="D76" s="25"/>
      <c r="E76" s="30"/>
      <c r="F76" s="25"/>
      <c r="G76" s="25"/>
      <c r="H76" s="25"/>
      <c r="I76" s="25"/>
      <c r="J76" s="25"/>
      <c r="K76" s="25"/>
      <c r="L76" s="25"/>
      <c r="M76" s="25"/>
      <c r="N76" s="25"/>
      <c r="O76" s="25"/>
    </row>
    <row r="77" spans="1:15" x14ac:dyDescent="0.35">
      <c r="A77" s="30"/>
      <c r="B77" s="30"/>
      <c r="C77" s="30"/>
      <c r="D77" s="25"/>
      <c r="E77" s="30"/>
      <c r="F77" s="25"/>
      <c r="G77" s="25"/>
      <c r="H77" s="25"/>
      <c r="I77" s="25"/>
      <c r="J77" s="25"/>
      <c r="K77" s="25"/>
      <c r="L77" s="25"/>
      <c r="M77" s="25"/>
      <c r="N77" s="25"/>
      <c r="O77" s="25"/>
    </row>
    <row r="78" spans="1:15" x14ac:dyDescent="0.35">
      <c r="A78" s="30"/>
      <c r="B78" s="30"/>
      <c r="C78" s="30"/>
      <c r="D78" s="25"/>
      <c r="E78" s="30"/>
      <c r="F78" s="25"/>
      <c r="G78" s="25"/>
      <c r="H78" s="25"/>
      <c r="I78" s="25"/>
      <c r="J78" s="25"/>
      <c r="K78" s="25"/>
      <c r="L78" s="25"/>
      <c r="M78" s="25"/>
      <c r="N78" s="25"/>
      <c r="O78" s="25"/>
    </row>
    <row r="79" spans="1:15" x14ac:dyDescent="0.35">
      <c r="A79" s="30"/>
      <c r="B79" s="30"/>
      <c r="C79" s="30"/>
      <c r="D79" s="25"/>
      <c r="E79" s="30"/>
      <c r="F79" s="25"/>
      <c r="G79" s="25"/>
      <c r="H79" s="25"/>
      <c r="I79" s="25"/>
      <c r="J79" s="25"/>
      <c r="K79" s="25"/>
      <c r="L79" s="25"/>
      <c r="M79" s="25"/>
      <c r="N79" s="25"/>
      <c r="O79" s="25"/>
    </row>
    <row r="80" spans="1:15" x14ac:dyDescent="0.35">
      <c r="A80" s="30"/>
      <c r="B80" s="30"/>
      <c r="C80" s="30"/>
      <c r="D80" s="25"/>
      <c r="E80" s="30"/>
      <c r="F80" s="25"/>
      <c r="G80" s="25"/>
      <c r="H80" s="25"/>
      <c r="I80" s="25"/>
      <c r="J80" s="25"/>
      <c r="K80" s="25"/>
      <c r="L80" s="25"/>
      <c r="M80" s="25"/>
      <c r="N80" s="25"/>
      <c r="O80" s="25"/>
    </row>
    <row r="81" spans="1:15" x14ac:dyDescent="0.35">
      <c r="A81" s="30"/>
      <c r="B81" s="30"/>
      <c r="C81" s="30"/>
      <c r="D81" s="25"/>
      <c r="E81" s="30"/>
      <c r="F81" s="25"/>
      <c r="G81" s="25"/>
      <c r="H81" s="25"/>
      <c r="I81" s="25"/>
      <c r="J81" s="25"/>
      <c r="K81" s="25"/>
      <c r="L81" s="25"/>
      <c r="M81" s="25"/>
      <c r="N81" s="25"/>
      <c r="O81" s="25"/>
    </row>
    <row r="82" spans="1:15" x14ac:dyDescent="0.35">
      <c r="A82" s="30"/>
      <c r="B82" s="30"/>
      <c r="C82" s="30"/>
      <c r="D82" s="25"/>
      <c r="E82" s="30"/>
      <c r="F82" s="25"/>
      <c r="G82" s="25"/>
      <c r="H82" s="25"/>
      <c r="I82" s="25"/>
      <c r="J82" s="25"/>
      <c r="K82" s="25"/>
      <c r="L82" s="25"/>
      <c r="M82" s="25"/>
      <c r="N82" s="25"/>
      <c r="O82" s="25"/>
    </row>
    <row r="83" spans="1:15" x14ac:dyDescent="0.35">
      <c r="A83" s="30"/>
      <c r="B83" s="30"/>
      <c r="C83" s="30"/>
      <c r="D83" s="25"/>
      <c r="E83" s="30"/>
      <c r="F83" s="25"/>
      <c r="G83" s="25"/>
      <c r="H83" s="25"/>
      <c r="I83" s="25"/>
      <c r="J83" s="25"/>
      <c r="K83" s="25"/>
      <c r="L83" s="25"/>
      <c r="M83" s="25"/>
      <c r="N83" s="25"/>
      <c r="O83" s="25"/>
    </row>
    <row r="84" spans="1:15" x14ac:dyDescent="0.35">
      <c r="A84" s="30"/>
      <c r="B84" s="30"/>
      <c r="C84" s="30"/>
      <c r="D84" s="25"/>
      <c r="E84" s="30"/>
      <c r="F84" s="25"/>
      <c r="G84" s="25"/>
      <c r="H84" s="25"/>
      <c r="I84" s="25"/>
      <c r="J84" s="25"/>
      <c r="K84" s="25"/>
      <c r="L84" s="25"/>
      <c r="M84" s="25"/>
      <c r="N84" s="25"/>
      <c r="O84" s="25"/>
    </row>
    <row r="85" spans="1:15" x14ac:dyDescent="0.35">
      <c r="A85" s="30"/>
      <c r="B85" s="30"/>
      <c r="C85" s="30"/>
      <c r="D85" s="25"/>
      <c r="E85" s="30"/>
      <c r="F85" s="25"/>
      <c r="G85" s="25"/>
      <c r="H85" s="25"/>
      <c r="I85" s="25"/>
      <c r="J85" s="25"/>
      <c r="K85" s="25"/>
      <c r="L85" s="25"/>
      <c r="M85" s="25"/>
      <c r="N85" s="25"/>
      <c r="O85" s="25"/>
    </row>
    <row r="86" spans="1:15" x14ac:dyDescent="0.35">
      <c r="A86" s="30"/>
      <c r="B86" s="30"/>
      <c r="C86" s="30"/>
      <c r="D86" s="25"/>
      <c r="E86" s="30"/>
      <c r="F86" s="25"/>
      <c r="G86" s="25"/>
      <c r="H86" s="25"/>
      <c r="I86" s="25"/>
      <c r="J86" s="25"/>
      <c r="K86" s="25"/>
      <c r="L86" s="25"/>
      <c r="M86" s="25"/>
      <c r="N86" s="25"/>
      <c r="O86" s="25"/>
    </row>
    <row r="87" spans="1:15" x14ac:dyDescent="0.35">
      <c r="A87" s="30"/>
      <c r="B87" s="30"/>
      <c r="C87" s="30"/>
      <c r="D87" s="25"/>
      <c r="E87" s="30"/>
      <c r="F87" s="25"/>
      <c r="G87" s="25"/>
      <c r="H87" s="25"/>
      <c r="I87" s="25"/>
      <c r="J87" s="25"/>
      <c r="K87" s="25"/>
      <c r="L87" s="25"/>
      <c r="M87" s="25"/>
      <c r="N87" s="25"/>
      <c r="O87" s="25"/>
    </row>
    <row r="88" spans="1:15" x14ac:dyDescent="0.35">
      <c r="A88" s="30"/>
      <c r="B88" s="30"/>
      <c r="C88" s="30"/>
      <c r="D88" s="25"/>
      <c r="E88" s="30"/>
      <c r="F88" s="25"/>
      <c r="G88" s="25"/>
      <c r="H88" s="25"/>
      <c r="I88" s="25"/>
      <c r="J88" s="25"/>
      <c r="K88" s="25"/>
      <c r="L88" s="25"/>
      <c r="M88" s="25"/>
      <c r="N88" s="25"/>
      <c r="O88" s="25"/>
    </row>
    <row r="89" spans="1:15" x14ac:dyDescent="0.35">
      <c r="A89" s="30"/>
      <c r="B89" s="30"/>
      <c r="C89" s="30"/>
      <c r="D89" s="25"/>
      <c r="E89" s="30"/>
      <c r="F89" s="25"/>
      <c r="G89" s="25"/>
      <c r="H89" s="25"/>
      <c r="I89" s="25"/>
      <c r="J89" s="25"/>
      <c r="K89" s="25"/>
      <c r="L89" s="25"/>
      <c r="M89" s="25"/>
      <c r="N89" s="25"/>
      <c r="O89" s="25"/>
    </row>
    <row r="90" spans="1:15" x14ac:dyDescent="0.35">
      <c r="A90" s="30"/>
      <c r="B90" s="30"/>
      <c r="C90" s="30"/>
      <c r="D90" s="25"/>
      <c r="E90" s="30"/>
      <c r="F90" s="25"/>
      <c r="G90" s="25"/>
      <c r="H90" s="25"/>
      <c r="I90" s="25"/>
      <c r="J90" s="25"/>
      <c r="K90" s="25"/>
      <c r="L90" s="25"/>
      <c r="M90" s="25"/>
      <c r="N90" s="25"/>
      <c r="O90" s="25"/>
    </row>
    <row r="91" spans="1:15" x14ac:dyDescent="0.35">
      <c r="A91" s="30"/>
      <c r="B91" s="30"/>
      <c r="C91" s="30"/>
      <c r="D91" s="25"/>
      <c r="E91" s="30"/>
      <c r="F91" s="25"/>
      <c r="G91" s="25"/>
      <c r="H91" s="25"/>
      <c r="I91" s="25"/>
      <c r="J91" s="25"/>
      <c r="K91" s="25"/>
      <c r="L91" s="25"/>
      <c r="M91" s="25"/>
      <c r="N91" s="25"/>
      <c r="O91" s="25"/>
    </row>
    <row r="92" spans="1:15" x14ac:dyDescent="0.35">
      <c r="A92" s="30"/>
      <c r="B92" s="30"/>
      <c r="C92" s="30"/>
      <c r="D92" s="25"/>
      <c r="E92" s="30"/>
      <c r="F92" s="25"/>
      <c r="G92" s="25"/>
      <c r="H92" s="25"/>
      <c r="I92" s="25"/>
      <c r="J92" s="25"/>
      <c r="K92" s="25"/>
      <c r="L92" s="25"/>
      <c r="M92" s="25"/>
      <c r="N92" s="25"/>
      <c r="O92" s="25"/>
    </row>
    <row r="93" spans="1:15" x14ac:dyDescent="0.35">
      <c r="A93" s="30"/>
      <c r="B93" s="30"/>
      <c r="C93" s="30"/>
      <c r="D93" s="25"/>
      <c r="E93" s="30"/>
      <c r="F93" s="25"/>
      <c r="G93" s="25"/>
      <c r="H93" s="25"/>
      <c r="I93" s="25"/>
      <c r="J93" s="25"/>
      <c r="K93" s="25"/>
      <c r="L93" s="25"/>
      <c r="M93" s="25"/>
      <c r="N93" s="25"/>
      <c r="O93" s="25"/>
    </row>
    <row r="94" spans="1:15" x14ac:dyDescent="0.35">
      <c r="A94" s="30"/>
      <c r="B94" s="30"/>
      <c r="C94" s="30"/>
      <c r="D94" s="25"/>
      <c r="E94" s="30"/>
      <c r="F94" s="25"/>
      <c r="G94" s="25"/>
      <c r="H94" s="25"/>
      <c r="I94" s="25"/>
      <c r="J94" s="25"/>
      <c r="K94" s="25"/>
      <c r="L94" s="25"/>
      <c r="M94" s="25"/>
      <c r="N94" s="25"/>
      <c r="O94" s="25"/>
    </row>
    <row r="95" spans="1:15" x14ac:dyDescent="0.35">
      <c r="A95" s="30"/>
      <c r="B95" s="30"/>
      <c r="C95" s="30"/>
      <c r="D95" s="25"/>
      <c r="E95" s="30"/>
      <c r="F95" s="25"/>
      <c r="G95" s="25"/>
      <c r="H95" s="25"/>
      <c r="I95" s="25"/>
      <c r="J95" s="25"/>
      <c r="K95" s="25"/>
      <c r="L95" s="25"/>
      <c r="M95" s="25"/>
      <c r="N95" s="25"/>
      <c r="O95" s="25"/>
    </row>
    <row r="96" spans="1:15" x14ac:dyDescent="0.35">
      <c r="A96" s="30"/>
      <c r="B96" s="30"/>
      <c r="C96" s="30"/>
      <c r="D96" s="25"/>
      <c r="E96" s="30"/>
      <c r="F96" s="25"/>
      <c r="G96" s="25"/>
      <c r="H96" s="25"/>
      <c r="I96" s="25"/>
      <c r="J96" s="25"/>
      <c r="K96" s="25"/>
      <c r="L96" s="25"/>
      <c r="M96" s="25"/>
      <c r="N96" s="25"/>
      <c r="O96" s="25"/>
    </row>
    <row r="97" spans="1:15" x14ac:dyDescent="0.35">
      <c r="A97" s="30"/>
      <c r="B97" s="30"/>
      <c r="C97" s="30"/>
      <c r="D97" s="25"/>
      <c r="E97" s="30"/>
      <c r="F97" s="25"/>
      <c r="G97" s="25"/>
      <c r="H97" s="25"/>
      <c r="I97" s="25"/>
      <c r="J97" s="25"/>
      <c r="K97" s="25"/>
      <c r="L97" s="25"/>
      <c r="M97" s="25"/>
      <c r="N97" s="25"/>
      <c r="O97" s="25"/>
    </row>
    <row r="98" spans="1:15" x14ac:dyDescent="0.35">
      <c r="A98" s="30"/>
      <c r="B98" s="30"/>
      <c r="C98" s="30"/>
      <c r="D98" s="25"/>
      <c r="E98" s="30"/>
      <c r="F98" s="25"/>
      <c r="G98" s="25"/>
      <c r="H98" s="25"/>
      <c r="I98" s="25"/>
      <c r="J98" s="25"/>
      <c r="K98" s="25"/>
      <c r="L98" s="25"/>
      <c r="M98" s="25"/>
      <c r="N98" s="25"/>
      <c r="O98" s="25"/>
    </row>
    <row r="99" spans="1:15" x14ac:dyDescent="0.35">
      <c r="A99" s="30"/>
      <c r="B99" s="30"/>
      <c r="C99" s="30"/>
      <c r="D99" s="25"/>
      <c r="E99" s="30"/>
      <c r="F99" s="25"/>
      <c r="G99" s="25"/>
      <c r="H99" s="25"/>
      <c r="I99" s="25"/>
      <c r="J99" s="25"/>
      <c r="K99" s="25"/>
      <c r="L99" s="25"/>
      <c r="M99" s="25"/>
      <c r="N99" s="25"/>
      <c r="O99" s="25"/>
    </row>
    <row r="100" spans="1:15" x14ac:dyDescent="0.35">
      <c r="A100" s="30"/>
      <c r="B100" s="30"/>
      <c r="C100" s="30"/>
      <c r="D100" s="25"/>
      <c r="E100" s="30"/>
      <c r="F100" s="25"/>
      <c r="G100" s="25"/>
      <c r="H100" s="25"/>
      <c r="I100" s="25"/>
      <c r="J100" s="25"/>
      <c r="K100" s="25"/>
      <c r="L100" s="25"/>
      <c r="M100" s="25"/>
      <c r="N100" s="25"/>
      <c r="O100" s="25"/>
    </row>
    <row r="101" spans="1:15" x14ac:dyDescent="0.35">
      <c r="A101" s="30"/>
      <c r="B101" s="30"/>
      <c r="C101" s="30"/>
      <c r="D101" s="25"/>
      <c r="E101" s="30"/>
      <c r="F101" s="25"/>
      <c r="G101" s="25"/>
      <c r="H101" s="25"/>
      <c r="I101" s="25"/>
      <c r="J101" s="25"/>
      <c r="K101" s="25"/>
      <c r="L101" s="25"/>
      <c r="M101" s="25"/>
      <c r="N101" s="25"/>
      <c r="O101" s="25"/>
    </row>
    <row r="102" spans="1:15" x14ac:dyDescent="0.35">
      <c r="A102" s="30"/>
      <c r="B102" s="30"/>
      <c r="C102" s="30"/>
      <c r="D102" s="25"/>
      <c r="E102" s="30"/>
      <c r="F102" s="25"/>
      <c r="G102" s="25"/>
      <c r="H102" s="25"/>
      <c r="I102" s="25"/>
      <c r="J102" s="25"/>
      <c r="K102" s="25"/>
      <c r="L102" s="25"/>
      <c r="M102" s="25"/>
      <c r="N102" s="25"/>
      <c r="O102" s="25"/>
    </row>
    <row r="103" spans="1:15" x14ac:dyDescent="0.35">
      <c r="A103" s="30"/>
      <c r="B103" s="30"/>
      <c r="C103" s="30"/>
      <c r="D103" s="25"/>
      <c r="E103" s="30"/>
      <c r="F103" s="25"/>
      <c r="G103" s="25"/>
      <c r="H103" s="25"/>
      <c r="I103" s="25"/>
      <c r="J103" s="25"/>
      <c r="K103" s="25"/>
      <c r="L103" s="25"/>
      <c r="M103" s="25"/>
      <c r="N103" s="25"/>
      <c r="O103" s="25"/>
    </row>
    <row r="104" spans="1:15" x14ac:dyDescent="0.35">
      <c r="A104" s="30"/>
      <c r="B104" s="30"/>
      <c r="C104" s="30"/>
      <c r="D104" s="25"/>
      <c r="E104" s="30"/>
      <c r="F104" s="25"/>
      <c r="G104" s="25"/>
      <c r="H104" s="25"/>
      <c r="I104" s="25"/>
      <c r="J104" s="25"/>
      <c r="K104" s="25"/>
      <c r="L104" s="25"/>
      <c r="M104" s="25"/>
      <c r="N104" s="25"/>
      <c r="O104" s="25"/>
    </row>
    <row r="105" spans="1:15" x14ac:dyDescent="0.35">
      <c r="A105" s="30"/>
      <c r="B105" s="30"/>
      <c r="C105" s="30"/>
      <c r="D105" s="25"/>
      <c r="E105" s="30"/>
      <c r="F105" s="25"/>
      <c r="G105" s="25"/>
      <c r="H105" s="25"/>
      <c r="I105" s="25"/>
      <c r="J105" s="25"/>
      <c r="K105" s="25"/>
      <c r="L105" s="25"/>
      <c r="M105" s="25"/>
      <c r="N105" s="25"/>
      <c r="O105" s="25"/>
    </row>
    <row r="106" spans="1:15" x14ac:dyDescent="0.35">
      <c r="A106" s="30"/>
      <c r="B106" s="30"/>
      <c r="C106" s="30"/>
      <c r="D106" s="25"/>
      <c r="E106" s="30"/>
      <c r="F106" s="25"/>
      <c r="G106" s="25"/>
      <c r="H106" s="25"/>
      <c r="I106" s="25"/>
      <c r="J106" s="25"/>
      <c r="K106" s="25"/>
      <c r="L106" s="25"/>
      <c r="M106" s="25"/>
      <c r="N106" s="25"/>
      <c r="O106" s="25"/>
    </row>
    <row r="107" spans="1:15" x14ac:dyDescent="0.35">
      <c r="A107" s="30"/>
      <c r="B107" s="30"/>
      <c r="C107" s="30"/>
      <c r="D107" s="25"/>
      <c r="E107" s="30"/>
      <c r="F107" s="25"/>
      <c r="G107" s="25"/>
      <c r="H107" s="25"/>
      <c r="I107" s="25"/>
      <c r="J107" s="25"/>
      <c r="K107" s="25"/>
      <c r="L107" s="25"/>
      <c r="M107" s="25"/>
      <c r="N107" s="25"/>
      <c r="O107" s="25"/>
    </row>
    <row r="108" spans="1:15" x14ac:dyDescent="0.35">
      <c r="A108" s="30"/>
      <c r="B108" s="30"/>
      <c r="C108" s="30"/>
      <c r="D108" s="25"/>
      <c r="E108" s="30"/>
      <c r="F108" s="25"/>
      <c r="G108" s="25"/>
      <c r="H108" s="25"/>
      <c r="I108" s="25"/>
      <c r="J108" s="25"/>
      <c r="K108" s="25"/>
      <c r="L108" s="25"/>
      <c r="M108" s="25"/>
      <c r="N108" s="25"/>
      <c r="O108" s="25"/>
    </row>
    <row r="109" spans="1:15" x14ac:dyDescent="0.35">
      <c r="A109" s="30"/>
      <c r="B109" s="30"/>
      <c r="C109" s="30"/>
      <c r="D109" s="25"/>
      <c r="E109" s="30"/>
      <c r="F109" s="25"/>
      <c r="G109" s="25"/>
      <c r="H109" s="25"/>
      <c r="I109" s="25"/>
      <c r="J109" s="25"/>
      <c r="K109" s="25"/>
      <c r="L109" s="25"/>
      <c r="M109" s="25"/>
      <c r="N109" s="25"/>
      <c r="O109" s="25"/>
    </row>
    <row r="110" spans="1:15" x14ac:dyDescent="0.35">
      <c r="A110" s="30"/>
      <c r="B110" s="30"/>
      <c r="C110" s="30"/>
      <c r="D110" s="25"/>
      <c r="E110" s="30"/>
      <c r="F110" s="25"/>
      <c r="G110" s="25"/>
      <c r="H110" s="25"/>
      <c r="I110" s="25"/>
      <c r="J110" s="25"/>
      <c r="K110" s="25"/>
      <c r="L110" s="25"/>
      <c r="M110" s="25"/>
      <c r="N110" s="25"/>
      <c r="O110" s="25"/>
    </row>
    <row r="111" spans="1:15" x14ac:dyDescent="0.35">
      <c r="A111" s="30"/>
      <c r="B111" s="30"/>
      <c r="C111" s="30"/>
      <c r="D111" s="25"/>
      <c r="E111" s="30"/>
      <c r="F111" s="25"/>
      <c r="G111" s="25"/>
      <c r="H111" s="25"/>
      <c r="I111" s="25"/>
      <c r="J111" s="25"/>
      <c r="K111" s="25"/>
      <c r="L111" s="25"/>
      <c r="M111" s="25"/>
      <c r="N111" s="25"/>
      <c r="O111" s="25"/>
    </row>
    <row r="112" spans="1:15" x14ac:dyDescent="0.35">
      <c r="A112" s="30"/>
      <c r="B112" s="30"/>
      <c r="C112" s="30"/>
      <c r="D112" s="25"/>
      <c r="E112" s="30"/>
      <c r="F112" s="25"/>
      <c r="G112" s="25"/>
      <c r="H112" s="25"/>
      <c r="I112" s="25"/>
      <c r="J112" s="25"/>
      <c r="K112" s="25"/>
      <c r="L112" s="25"/>
      <c r="M112" s="25"/>
      <c r="N112" s="25"/>
      <c r="O112" s="25"/>
    </row>
    <row r="113" spans="1:15" x14ac:dyDescent="0.35">
      <c r="A113" s="30"/>
      <c r="B113" s="30"/>
      <c r="C113" s="30"/>
      <c r="D113" s="25"/>
      <c r="E113" s="30"/>
      <c r="F113" s="25"/>
      <c r="G113" s="25"/>
      <c r="H113" s="25"/>
      <c r="I113" s="25"/>
      <c r="J113" s="25"/>
      <c r="K113" s="25"/>
      <c r="L113" s="25"/>
      <c r="M113" s="25"/>
      <c r="N113" s="25"/>
      <c r="O113" s="25"/>
    </row>
    <row r="114" spans="1:15" x14ac:dyDescent="0.35">
      <c r="A114" s="30"/>
      <c r="B114" s="30"/>
      <c r="C114" s="30"/>
      <c r="D114" s="25"/>
      <c r="E114" s="30"/>
      <c r="F114" s="25"/>
      <c r="G114" s="25"/>
      <c r="H114" s="25"/>
      <c r="I114" s="25"/>
      <c r="J114" s="25"/>
      <c r="K114" s="25"/>
      <c r="L114" s="25"/>
      <c r="M114" s="25"/>
      <c r="N114" s="25"/>
      <c r="O114" s="25"/>
    </row>
    <row r="115" spans="1:15" x14ac:dyDescent="0.35">
      <c r="A115" s="30"/>
      <c r="B115" s="30"/>
      <c r="C115" s="30"/>
      <c r="D115" s="25"/>
      <c r="E115" s="30"/>
      <c r="F115" s="25"/>
      <c r="G115" s="25"/>
      <c r="H115" s="25"/>
      <c r="I115" s="25"/>
      <c r="J115" s="25"/>
      <c r="K115" s="25"/>
      <c r="L115" s="25"/>
      <c r="M115" s="25"/>
      <c r="N115" s="25"/>
      <c r="O115" s="25"/>
    </row>
    <row r="116" spans="1:15" x14ac:dyDescent="0.35">
      <c r="A116" s="30"/>
      <c r="B116" s="30"/>
      <c r="C116" s="30"/>
      <c r="D116" s="25"/>
      <c r="E116" s="30"/>
      <c r="F116" s="25"/>
      <c r="G116" s="25"/>
      <c r="H116" s="25"/>
      <c r="I116" s="25"/>
      <c r="J116" s="25"/>
      <c r="K116" s="25"/>
      <c r="L116" s="25"/>
      <c r="M116" s="25"/>
      <c r="N116" s="25"/>
      <c r="O116" s="25"/>
    </row>
    <row r="117" spans="1:15" x14ac:dyDescent="0.35">
      <c r="A117" s="30"/>
      <c r="B117" s="30"/>
      <c r="C117" s="30"/>
      <c r="D117" s="25"/>
      <c r="E117" s="30"/>
      <c r="F117" s="25"/>
      <c r="G117" s="25"/>
      <c r="H117" s="25"/>
      <c r="I117" s="25"/>
      <c r="J117" s="25"/>
      <c r="K117" s="25"/>
      <c r="L117" s="25"/>
      <c r="M117" s="25"/>
      <c r="N117" s="25"/>
      <c r="O117" s="25"/>
    </row>
    <row r="118" spans="1:15" x14ac:dyDescent="0.35">
      <c r="A118" s="30"/>
      <c r="B118" s="30"/>
      <c r="C118" s="30"/>
      <c r="D118" s="25"/>
      <c r="E118" s="30"/>
      <c r="F118" s="25"/>
      <c r="G118" s="25"/>
      <c r="H118" s="25"/>
      <c r="I118" s="25"/>
      <c r="J118" s="25"/>
      <c r="K118" s="25"/>
      <c r="L118" s="25"/>
      <c r="M118" s="25"/>
      <c r="N118" s="25"/>
      <c r="O118" s="25"/>
    </row>
    <row r="119" spans="1:15" x14ac:dyDescent="0.35">
      <c r="A119" s="30"/>
      <c r="B119" s="30"/>
      <c r="C119" s="30"/>
      <c r="D119" s="25"/>
      <c r="E119" s="30"/>
      <c r="F119" s="25"/>
      <c r="G119" s="25"/>
      <c r="H119" s="25"/>
      <c r="I119" s="25"/>
      <c r="J119" s="25"/>
      <c r="K119" s="25"/>
      <c r="L119" s="25"/>
      <c r="M119" s="25"/>
      <c r="N119" s="25"/>
      <c r="O119" s="25"/>
    </row>
    <row r="120" spans="1:15" x14ac:dyDescent="0.35">
      <c r="A120" s="30"/>
      <c r="B120" s="30"/>
      <c r="C120" s="30"/>
      <c r="D120" s="25"/>
      <c r="E120" s="30"/>
      <c r="F120" s="25"/>
      <c r="G120" s="25"/>
      <c r="H120" s="25"/>
      <c r="I120" s="25"/>
      <c r="J120" s="25"/>
      <c r="K120" s="25"/>
      <c r="L120" s="25"/>
      <c r="M120" s="25"/>
      <c r="N120" s="25"/>
      <c r="O120" s="25"/>
    </row>
    <row r="121" spans="1:15" x14ac:dyDescent="0.35">
      <c r="A121" s="30"/>
      <c r="B121" s="30"/>
      <c r="C121" s="30"/>
      <c r="D121" s="25"/>
      <c r="E121" s="30"/>
      <c r="F121" s="25"/>
      <c r="G121" s="25"/>
      <c r="H121" s="25"/>
      <c r="I121" s="25"/>
      <c r="J121" s="25"/>
      <c r="K121" s="25"/>
      <c r="L121" s="25"/>
      <c r="M121" s="25"/>
      <c r="N121" s="25"/>
      <c r="O121" s="25"/>
    </row>
    <row r="122" spans="1:15" x14ac:dyDescent="0.35">
      <c r="A122" s="30"/>
      <c r="B122" s="30"/>
      <c r="C122" s="30"/>
      <c r="D122" s="25"/>
      <c r="E122" s="30"/>
      <c r="F122" s="25"/>
      <c r="G122" s="25"/>
      <c r="H122" s="25"/>
      <c r="I122" s="25"/>
      <c r="J122" s="25"/>
      <c r="K122" s="25"/>
      <c r="L122" s="25"/>
      <c r="M122" s="25"/>
      <c r="N122" s="25"/>
      <c r="O122" s="25"/>
    </row>
    <row r="123" spans="1:15" x14ac:dyDescent="0.35">
      <c r="A123" s="30"/>
      <c r="B123" s="30"/>
      <c r="C123" s="30"/>
      <c r="D123" s="25"/>
      <c r="E123" s="30"/>
      <c r="F123" s="25"/>
      <c r="G123" s="25"/>
      <c r="H123" s="25"/>
      <c r="I123" s="25"/>
      <c r="J123" s="25"/>
      <c r="K123" s="25"/>
      <c r="L123" s="25"/>
      <c r="M123" s="25"/>
      <c r="N123" s="25"/>
      <c r="O123" s="25"/>
    </row>
    <row r="124" spans="1:15" x14ac:dyDescent="0.35">
      <c r="A124" s="30"/>
      <c r="B124" s="30"/>
      <c r="C124" s="30"/>
      <c r="D124" s="25"/>
      <c r="E124" s="30"/>
      <c r="F124" s="25"/>
      <c r="G124" s="25"/>
      <c r="H124" s="25"/>
      <c r="I124" s="25"/>
      <c r="J124" s="25"/>
      <c r="K124" s="25"/>
      <c r="L124" s="25"/>
      <c r="M124" s="25"/>
      <c r="N124" s="25"/>
      <c r="O124" s="25"/>
    </row>
    <row r="125" spans="1:15" x14ac:dyDescent="0.35">
      <c r="A125" s="30"/>
      <c r="B125" s="30"/>
      <c r="C125" s="30"/>
      <c r="D125" s="25"/>
      <c r="E125" s="30"/>
      <c r="F125" s="25"/>
      <c r="G125" s="25"/>
      <c r="H125" s="25"/>
      <c r="I125" s="25"/>
      <c r="J125" s="25"/>
      <c r="K125" s="25"/>
      <c r="L125" s="25"/>
      <c r="M125" s="25"/>
      <c r="N125" s="25"/>
      <c r="O125" s="25"/>
    </row>
    <row r="126" spans="1:15" x14ac:dyDescent="0.35">
      <c r="A126" s="30"/>
      <c r="B126" s="30"/>
      <c r="C126" s="30"/>
      <c r="D126" s="25"/>
      <c r="E126" s="30"/>
      <c r="F126" s="25"/>
      <c r="G126" s="25"/>
      <c r="H126" s="25"/>
      <c r="I126" s="25"/>
      <c r="J126" s="25"/>
      <c r="K126" s="25"/>
      <c r="L126" s="25"/>
      <c r="M126" s="25"/>
      <c r="N126" s="25"/>
      <c r="O126" s="25"/>
    </row>
    <row r="127" spans="1:15" x14ac:dyDescent="0.35">
      <c r="A127" s="30"/>
      <c r="B127" s="30"/>
      <c r="C127" s="30"/>
      <c r="D127" s="25"/>
      <c r="E127" s="30"/>
      <c r="F127" s="25"/>
      <c r="G127" s="25"/>
      <c r="H127" s="25"/>
      <c r="I127" s="25"/>
      <c r="J127" s="25"/>
      <c r="K127" s="25"/>
      <c r="L127" s="25"/>
      <c r="M127" s="25"/>
      <c r="N127" s="25"/>
      <c r="O127" s="25"/>
    </row>
    <row r="128" spans="1:15" x14ac:dyDescent="0.35">
      <c r="A128" s="30"/>
      <c r="B128" s="30"/>
      <c r="C128" s="30"/>
      <c r="D128" s="25"/>
      <c r="E128" s="30"/>
      <c r="F128" s="25"/>
      <c r="G128" s="25"/>
      <c r="H128" s="25"/>
      <c r="I128" s="25"/>
      <c r="J128" s="25"/>
      <c r="K128" s="25"/>
      <c r="L128" s="25"/>
      <c r="M128" s="25"/>
      <c r="N128" s="25"/>
      <c r="O128" s="25"/>
    </row>
    <row r="129" spans="1:15" x14ac:dyDescent="0.35">
      <c r="A129" s="30"/>
      <c r="B129" s="30"/>
      <c r="C129" s="30"/>
      <c r="D129" s="25"/>
      <c r="E129" s="30"/>
      <c r="F129" s="25"/>
      <c r="G129" s="25"/>
      <c r="H129" s="25"/>
      <c r="I129" s="25"/>
      <c r="J129" s="25"/>
      <c r="K129" s="25"/>
      <c r="L129" s="25"/>
      <c r="M129" s="25"/>
      <c r="N129" s="25"/>
      <c r="O129" s="25"/>
    </row>
    <row r="130" spans="1:15" x14ac:dyDescent="0.35">
      <c r="A130" s="30"/>
      <c r="B130" s="30"/>
      <c r="C130" s="30"/>
      <c r="D130" s="25"/>
      <c r="E130" s="30"/>
      <c r="F130" s="25"/>
      <c r="G130" s="25"/>
      <c r="H130" s="25"/>
      <c r="I130" s="25"/>
      <c r="J130" s="25"/>
      <c r="K130" s="25"/>
      <c r="L130" s="25"/>
      <c r="M130" s="25"/>
      <c r="N130" s="25"/>
      <c r="O130" s="25"/>
    </row>
    <row r="131" spans="1:15" x14ac:dyDescent="0.35">
      <c r="A131" s="30"/>
      <c r="B131" s="30"/>
      <c r="C131" s="30"/>
      <c r="D131" s="25"/>
      <c r="E131" s="30"/>
      <c r="F131" s="25"/>
      <c r="G131" s="25"/>
      <c r="H131" s="25"/>
      <c r="I131" s="25"/>
      <c r="J131" s="25"/>
      <c r="K131" s="25"/>
      <c r="L131" s="25"/>
      <c r="M131" s="25"/>
      <c r="N131" s="25"/>
      <c r="O131" s="25"/>
    </row>
    <row r="132" spans="1:15" x14ac:dyDescent="0.35">
      <c r="A132" s="30"/>
      <c r="B132" s="30"/>
      <c r="C132" s="30"/>
      <c r="D132" s="25"/>
      <c r="E132" s="30"/>
      <c r="F132" s="25"/>
      <c r="G132" s="25"/>
      <c r="H132" s="25"/>
      <c r="I132" s="25"/>
      <c r="J132" s="25"/>
      <c r="K132" s="25"/>
      <c r="L132" s="25"/>
      <c r="M132" s="25"/>
      <c r="N132" s="25"/>
      <c r="O132" s="25"/>
    </row>
    <row r="133" spans="1:15" x14ac:dyDescent="0.35">
      <c r="A133" s="30"/>
      <c r="B133" s="30"/>
      <c r="C133" s="30"/>
      <c r="D133" s="25"/>
      <c r="E133" s="30"/>
      <c r="F133" s="25"/>
      <c r="G133" s="25"/>
      <c r="H133" s="25"/>
      <c r="I133" s="25"/>
      <c r="J133" s="25"/>
      <c r="K133" s="25"/>
      <c r="L133" s="25"/>
      <c r="M133" s="25"/>
      <c r="N133" s="25"/>
      <c r="O133" s="25"/>
    </row>
    <row r="134" spans="1:15" x14ac:dyDescent="0.35">
      <c r="A134" s="30"/>
      <c r="B134" s="30"/>
      <c r="C134" s="30"/>
      <c r="D134" s="25"/>
      <c r="E134" s="30"/>
      <c r="F134" s="25"/>
      <c r="G134" s="25"/>
      <c r="H134" s="25"/>
      <c r="I134" s="25"/>
      <c r="J134" s="25"/>
      <c r="K134" s="25"/>
      <c r="L134" s="25"/>
      <c r="M134" s="25"/>
      <c r="N134" s="25"/>
      <c r="O134" s="25"/>
    </row>
    <row r="135" spans="1:15" x14ac:dyDescent="0.35">
      <c r="A135" s="30"/>
      <c r="B135" s="30"/>
      <c r="C135" s="30"/>
      <c r="D135" s="25"/>
      <c r="E135" s="30"/>
      <c r="F135" s="25"/>
      <c r="G135" s="25"/>
      <c r="H135" s="25"/>
      <c r="I135" s="25"/>
      <c r="J135" s="25"/>
      <c r="K135" s="25"/>
      <c r="L135" s="25"/>
      <c r="M135" s="25"/>
      <c r="N135" s="25"/>
      <c r="O135" s="25"/>
    </row>
    <row r="136" spans="1:15" x14ac:dyDescent="0.35">
      <c r="A136" s="30"/>
      <c r="B136" s="30"/>
      <c r="C136" s="30"/>
      <c r="D136" s="25"/>
      <c r="E136" s="30"/>
      <c r="F136" s="25"/>
      <c r="G136" s="25"/>
      <c r="H136" s="25"/>
      <c r="I136" s="25"/>
      <c r="J136" s="25"/>
      <c r="K136" s="25"/>
      <c r="L136" s="25"/>
      <c r="M136" s="25"/>
      <c r="N136" s="25"/>
      <c r="O136" s="25"/>
    </row>
    <row r="137" spans="1:15" x14ac:dyDescent="0.35">
      <c r="A137" s="30"/>
      <c r="B137" s="30"/>
      <c r="C137" s="30"/>
      <c r="D137" s="25"/>
      <c r="E137" s="30"/>
      <c r="F137" s="25"/>
      <c r="G137" s="25"/>
      <c r="H137" s="25"/>
      <c r="I137" s="25"/>
      <c r="J137" s="25"/>
      <c r="K137" s="25"/>
      <c r="L137" s="25"/>
      <c r="M137" s="25"/>
      <c r="N137" s="25"/>
      <c r="O137" s="25"/>
    </row>
    <row r="138" spans="1:15" x14ac:dyDescent="0.35">
      <c r="A138" s="30"/>
      <c r="B138" s="30"/>
      <c r="C138" s="30"/>
      <c r="D138" s="25"/>
      <c r="E138" s="30"/>
      <c r="F138" s="25"/>
      <c r="G138" s="25"/>
      <c r="H138" s="25"/>
      <c r="I138" s="25"/>
      <c r="J138" s="25"/>
      <c r="K138" s="25"/>
      <c r="L138" s="25"/>
      <c r="M138" s="25"/>
      <c r="N138" s="25"/>
      <c r="O138" s="25"/>
    </row>
    <row r="139" spans="1:15" x14ac:dyDescent="0.35">
      <c r="A139" s="30"/>
      <c r="B139" s="30"/>
      <c r="C139" s="30"/>
      <c r="D139" s="25"/>
      <c r="E139" s="30"/>
      <c r="F139" s="25"/>
      <c r="G139" s="25"/>
      <c r="H139" s="25"/>
      <c r="I139" s="25"/>
      <c r="J139" s="25"/>
      <c r="K139" s="25"/>
      <c r="L139" s="25"/>
      <c r="M139" s="25"/>
      <c r="N139" s="25"/>
      <c r="O139" s="25"/>
    </row>
    <row r="140" spans="1:15" x14ac:dyDescent="0.35">
      <c r="A140" s="30"/>
      <c r="B140" s="30"/>
      <c r="C140" s="30"/>
      <c r="D140" s="25"/>
      <c r="E140" s="30"/>
      <c r="F140" s="25"/>
      <c r="G140" s="25"/>
      <c r="H140" s="25"/>
      <c r="I140" s="25"/>
      <c r="J140" s="25"/>
      <c r="K140" s="25"/>
      <c r="L140" s="25"/>
      <c r="M140" s="25"/>
      <c r="N140" s="25"/>
      <c r="O140" s="25"/>
    </row>
    <row r="141" spans="1:15" x14ac:dyDescent="0.35">
      <c r="A141" s="30"/>
      <c r="B141" s="30"/>
      <c r="C141" s="30"/>
      <c r="D141" s="25"/>
      <c r="E141" s="30"/>
      <c r="F141" s="25"/>
      <c r="G141" s="25"/>
      <c r="H141" s="25"/>
      <c r="I141" s="25"/>
      <c r="J141" s="25"/>
      <c r="K141" s="25"/>
      <c r="L141" s="25"/>
      <c r="M141" s="25"/>
      <c r="N141" s="25"/>
      <c r="O141" s="25"/>
    </row>
    <row r="142" spans="1:15" x14ac:dyDescent="0.35">
      <c r="A142" s="30"/>
      <c r="B142" s="30"/>
      <c r="C142" s="30"/>
      <c r="D142" s="25"/>
      <c r="E142" s="30"/>
      <c r="F142" s="25"/>
      <c r="G142" s="25"/>
      <c r="H142" s="25"/>
      <c r="I142" s="25"/>
      <c r="J142" s="25"/>
      <c r="K142" s="25"/>
      <c r="L142" s="25"/>
      <c r="M142" s="25"/>
      <c r="N142" s="25"/>
      <c r="O142" s="25"/>
    </row>
    <row r="143" spans="1:15" x14ac:dyDescent="0.35">
      <c r="A143" s="30"/>
      <c r="B143" s="30"/>
      <c r="C143" s="30"/>
      <c r="D143" s="25"/>
      <c r="E143" s="30"/>
      <c r="F143" s="25"/>
      <c r="G143" s="25"/>
      <c r="H143" s="25"/>
      <c r="I143" s="25"/>
      <c r="J143" s="25"/>
      <c r="K143" s="25"/>
      <c r="L143" s="25"/>
      <c r="M143" s="25"/>
      <c r="N143" s="25"/>
      <c r="O143" s="25"/>
    </row>
    <row r="144" spans="1:15" x14ac:dyDescent="0.35">
      <c r="A144" s="30"/>
      <c r="B144" s="30"/>
      <c r="C144" s="30"/>
      <c r="D144" s="25"/>
      <c r="E144" s="30"/>
      <c r="F144" s="25"/>
      <c r="G144" s="25"/>
      <c r="H144" s="25"/>
      <c r="I144" s="25"/>
      <c r="J144" s="25"/>
      <c r="K144" s="25"/>
      <c r="L144" s="25"/>
      <c r="M144" s="25"/>
      <c r="N144" s="25"/>
      <c r="O144" s="25"/>
    </row>
    <row r="145" spans="1:15" x14ac:dyDescent="0.35">
      <c r="A145" s="30"/>
      <c r="B145" s="30"/>
      <c r="C145" s="30"/>
      <c r="D145" s="25"/>
      <c r="E145" s="30"/>
      <c r="F145" s="25"/>
      <c r="G145" s="25"/>
      <c r="H145" s="25"/>
      <c r="I145" s="25"/>
      <c r="J145" s="25"/>
      <c r="K145" s="25"/>
      <c r="L145" s="25"/>
      <c r="M145" s="25"/>
      <c r="N145" s="25"/>
      <c r="O145" s="25"/>
    </row>
    <row r="146" spans="1:15" x14ac:dyDescent="0.35">
      <c r="A146" s="30"/>
      <c r="B146" s="30"/>
      <c r="C146" s="30"/>
      <c r="D146" s="25"/>
      <c r="E146" s="30"/>
      <c r="F146" s="25"/>
      <c r="G146" s="25"/>
      <c r="H146" s="25"/>
      <c r="I146" s="25"/>
      <c r="J146" s="25"/>
      <c r="K146" s="25"/>
      <c r="L146" s="25"/>
      <c r="M146" s="25"/>
      <c r="N146" s="25"/>
      <c r="O146" s="25"/>
    </row>
    <row r="147" spans="1:15" x14ac:dyDescent="0.35">
      <c r="A147" s="30"/>
      <c r="B147" s="30"/>
      <c r="C147" s="30"/>
      <c r="D147" s="25"/>
      <c r="E147" s="30"/>
      <c r="F147" s="25"/>
      <c r="G147" s="25"/>
      <c r="H147" s="25"/>
      <c r="I147" s="25"/>
      <c r="J147" s="25"/>
      <c r="K147" s="25"/>
      <c r="L147" s="25"/>
      <c r="M147" s="25"/>
      <c r="N147" s="25"/>
      <c r="O147" s="25"/>
    </row>
    <row r="148" spans="1:15" x14ac:dyDescent="0.35">
      <c r="A148" s="30"/>
      <c r="B148" s="30"/>
      <c r="C148" s="30"/>
      <c r="D148" s="25"/>
      <c r="E148" s="30"/>
      <c r="F148" s="25"/>
      <c r="G148" s="25"/>
      <c r="H148" s="25"/>
      <c r="I148" s="25"/>
      <c r="J148" s="25"/>
      <c r="K148" s="25"/>
      <c r="L148" s="25"/>
      <c r="M148" s="25"/>
      <c r="N148" s="25"/>
      <c r="O148" s="25"/>
    </row>
    <row r="149" spans="1:15" x14ac:dyDescent="0.35">
      <c r="A149" s="30"/>
      <c r="B149" s="30"/>
      <c r="C149" s="30"/>
      <c r="D149" s="25"/>
      <c r="E149" s="30"/>
      <c r="F149" s="25"/>
      <c r="G149" s="25"/>
      <c r="H149" s="25"/>
      <c r="I149" s="25"/>
      <c r="J149" s="25"/>
      <c r="K149" s="25"/>
      <c r="L149" s="25"/>
      <c r="M149" s="25"/>
      <c r="N149" s="25"/>
      <c r="O149" s="25"/>
    </row>
    <row r="150" spans="1:15" x14ac:dyDescent="0.35">
      <c r="A150" s="30"/>
      <c r="B150" s="30"/>
      <c r="C150" s="30"/>
      <c r="D150" s="25"/>
      <c r="E150" s="30"/>
      <c r="F150" s="25"/>
      <c r="G150" s="25"/>
      <c r="H150" s="25"/>
      <c r="I150" s="25"/>
      <c r="J150" s="25"/>
      <c r="K150" s="25"/>
      <c r="L150" s="25"/>
      <c r="M150" s="25"/>
      <c r="N150" s="25"/>
      <c r="O150" s="25"/>
    </row>
    <row r="151" spans="1:15" x14ac:dyDescent="0.35">
      <c r="A151" s="30"/>
      <c r="B151" s="30"/>
      <c r="C151" s="30"/>
      <c r="D151" s="25"/>
      <c r="E151" s="30"/>
      <c r="F151" s="25"/>
      <c r="G151" s="25"/>
      <c r="H151" s="25"/>
      <c r="I151" s="25"/>
      <c r="J151" s="25"/>
      <c r="K151" s="25"/>
      <c r="L151" s="25"/>
      <c r="M151" s="25"/>
      <c r="N151" s="25"/>
      <c r="O151" s="25"/>
    </row>
    <row r="152" spans="1:15" x14ac:dyDescent="0.35">
      <c r="A152" s="30"/>
      <c r="B152" s="30"/>
      <c r="C152" s="30"/>
      <c r="D152" s="25"/>
      <c r="E152" s="30"/>
      <c r="F152" s="25"/>
      <c r="G152" s="25"/>
      <c r="H152" s="25"/>
      <c r="I152" s="25"/>
      <c r="J152" s="25"/>
      <c r="K152" s="25"/>
      <c r="L152" s="25"/>
      <c r="M152" s="25"/>
      <c r="N152" s="25"/>
      <c r="O152" s="25"/>
    </row>
    <row r="153" spans="1:15" x14ac:dyDescent="0.35">
      <c r="A153" s="30"/>
      <c r="B153" s="30"/>
      <c r="C153" s="30"/>
      <c r="D153" s="25"/>
      <c r="E153" s="30"/>
      <c r="F153" s="25"/>
      <c r="G153" s="25"/>
      <c r="H153" s="25"/>
      <c r="I153" s="25"/>
      <c r="J153" s="25"/>
      <c r="K153" s="25"/>
      <c r="L153" s="25"/>
      <c r="M153" s="25"/>
      <c r="N153" s="25"/>
      <c r="O153" s="25"/>
    </row>
    <row r="154" spans="1:15" x14ac:dyDescent="0.35">
      <c r="A154" s="30"/>
      <c r="B154" s="30"/>
      <c r="C154" s="30"/>
      <c r="D154" s="25"/>
      <c r="E154" s="30"/>
      <c r="F154" s="25"/>
      <c r="G154" s="25"/>
      <c r="H154" s="25"/>
      <c r="I154" s="25"/>
      <c r="J154" s="25"/>
      <c r="K154" s="25"/>
      <c r="L154" s="25"/>
      <c r="M154" s="25"/>
      <c r="N154" s="25"/>
      <c r="O154" s="25"/>
    </row>
    <row r="155" spans="1:15" x14ac:dyDescent="0.35">
      <c r="A155" s="30"/>
      <c r="B155" s="30"/>
      <c r="C155" s="30"/>
      <c r="D155" s="25"/>
      <c r="E155" s="30"/>
      <c r="F155" s="25"/>
      <c r="G155" s="25"/>
      <c r="H155" s="25"/>
      <c r="I155" s="25"/>
      <c r="J155" s="25"/>
      <c r="K155" s="25"/>
      <c r="L155" s="25"/>
      <c r="M155" s="25"/>
      <c r="N155" s="25"/>
      <c r="O155" s="25"/>
    </row>
    <row r="156" spans="1:15" x14ac:dyDescent="0.35">
      <c r="A156" s="30"/>
      <c r="B156" s="30"/>
      <c r="C156" s="30"/>
      <c r="D156" s="25"/>
      <c r="E156" s="30"/>
      <c r="F156" s="25"/>
      <c r="G156" s="25"/>
      <c r="H156" s="25"/>
      <c r="I156" s="25"/>
      <c r="J156" s="25"/>
      <c r="K156" s="25"/>
      <c r="L156" s="25"/>
      <c r="M156" s="25"/>
      <c r="N156" s="25"/>
      <c r="O156" s="25"/>
    </row>
    <row r="157" spans="1:15" x14ac:dyDescent="0.35">
      <c r="A157" s="30"/>
      <c r="B157" s="30"/>
      <c r="C157" s="30"/>
      <c r="D157" s="25"/>
      <c r="E157" s="30"/>
      <c r="F157" s="25"/>
      <c r="G157" s="25"/>
      <c r="H157" s="25"/>
      <c r="I157" s="25"/>
      <c r="J157" s="25"/>
      <c r="K157" s="25"/>
      <c r="L157" s="25"/>
      <c r="M157" s="25"/>
      <c r="N157" s="25"/>
      <c r="O157" s="25"/>
    </row>
    <row r="158" spans="1:15" x14ac:dyDescent="0.35">
      <c r="A158" s="30"/>
      <c r="B158" s="30"/>
      <c r="C158" s="30"/>
      <c r="D158" s="25"/>
      <c r="E158" s="30"/>
      <c r="F158" s="25"/>
      <c r="G158" s="25"/>
      <c r="H158" s="25"/>
      <c r="I158" s="25"/>
      <c r="J158" s="25"/>
      <c r="K158" s="25"/>
      <c r="L158" s="25"/>
      <c r="M158" s="25"/>
      <c r="N158" s="25"/>
      <c r="O158" s="25"/>
    </row>
    <row r="159" spans="1:15" x14ac:dyDescent="0.35">
      <c r="A159" s="30"/>
      <c r="B159" s="30"/>
      <c r="C159" s="30"/>
      <c r="D159" s="25"/>
      <c r="E159" s="30"/>
      <c r="F159" s="25"/>
      <c r="G159" s="25"/>
      <c r="H159" s="25"/>
      <c r="I159" s="25"/>
      <c r="J159" s="25"/>
      <c r="K159" s="25"/>
      <c r="L159" s="25"/>
      <c r="M159" s="25"/>
      <c r="N159" s="25"/>
      <c r="O159" s="25"/>
    </row>
    <row r="160" spans="1:15" x14ac:dyDescent="0.35">
      <c r="A160" s="30"/>
      <c r="B160" s="30"/>
      <c r="C160" s="30"/>
      <c r="D160" s="25"/>
      <c r="E160" s="30"/>
      <c r="F160" s="25"/>
      <c r="G160" s="25"/>
      <c r="H160" s="25"/>
      <c r="I160" s="25"/>
      <c r="J160" s="25"/>
      <c r="K160" s="25"/>
      <c r="L160" s="25"/>
      <c r="M160" s="25"/>
      <c r="N160" s="25"/>
      <c r="O160" s="25"/>
    </row>
    <row r="161" spans="1:15" x14ac:dyDescent="0.35">
      <c r="A161" s="30"/>
      <c r="B161" s="30"/>
      <c r="C161" s="30"/>
      <c r="D161" s="25"/>
      <c r="E161" s="30"/>
      <c r="F161" s="25"/>
      <c r="G161" s="25"/>
      <c r="H161" s="25"/>
      <c r="I161" s="25"/>
      <c r="J161" s="25"/>
      <c r="K161" s="25"/>
      <c r="L161" s="25"/>
      <c r="M161" s="25"/>
      <c r="N161" s="25"/>
      <c r="O161" s="25"/>
    </row>
    <row r="162" spans="1:15" x14ac:dyDescent="0.35">
      <c r="A162" s="30"/>
      <c r="B162" s="30"/>
      <c r="C162" s="30"/>
      <c r="D162" s="25"/>
      <c r="E162" s="30"/>
      <c r="F162" s="25"/>
      <c r="G162" s="25"/>
      <c r="H162" s="25"/>
      <c r="I162" s="25"/>
      <c r="J162" s="25"/>
      <c r="K162" s="25"/>
      <c r="L162" s="25"/>
      <c r="M162" s="25"/>
      <c r="N162" s="25"/>
      <c r="O162" s="25"/>
    </row>
    <row r="163" spans="1:15" x14ac:dyDescent="0.35">
      <c r="A163" s="30"/>
      <c r="B163" s="30"/>
      <c r="C163" s="30"/>
      <c r="D163" s="25"/>
      <c r="E163" s="30"/>
      <c r="F163" s="25"/>
      <c r="G163" s="25"/>
      <c r="H163" s="25"/>
      <c r="I163" s="25"/>
      <c r="J163" s="25"/>
      <c r="K163" s="25"/>
      <c r="L163" s="25"/>
      <c r="M163" s="25"/>
      <c r="N163" s="25"/>
      <c r="O163" s="25"/>
    </row>
    <row r="164" spans="1:15" x14ac:dyDescent="0.35">
      <c r="A164" s="30"/>
      <c r="B164" s="30"/>
      <c r="C164" s="30"/>
      <c r="D164" s="25"/>
      <c r="E164" s="30"/>
      <c r="F164" s="25"/>
      <c r="G164" s="25"/>
      <c r="H164" s="25"/>
      <c r="I164" s="25"/>
      <c r="J164" s="25"/>
      <c r="K164" s="25"/>
      <c r="L164" s="25"/>
      <c r="M164" s="25"/>
      <c r="N164" s="25"/>
      <c r="O164" s="25"/>
    </row>
    <row r="165" spans="1:15" x14ac:dyDescent="0.35">
      <c r="A165" s="30"/>
      <c r="B165" s="30"/>
      <c r="C165" s="30"/>
      <c r="D165" s="25"/>
      <c r="E165" s="30"/>
      <c r="F165" s="25"/>
      <c r="G165" s="25"/>
      <c r="H165" s="25"/>
      <c r="I165" s="25"/>
      <c r="J165" s="25"/>
      <c r="K165" s="25"/>
      <c r="L165" s="25"/>
      <c r="M165" s="25"/>
      <c r="N165" s="25"/>
      <c r="O165" s="25"/>
    </row>
    <row r="166" spans="1:15" x14ac:dyDescent="0.35">
      <c r="A166" s="30"/>
      <c r="B166" s="30"/>
      <c r="C166" s="30"/>
      <c r="D166" s="25"/>
      <c r="E166" s="30"/>
      <c r="F166" s="25"/>
      <c r="G166" s="25"/>
      <c r="H166" s="25"/>
      <c r="I166" s="25"/>
      <c r="J166" s="25"/>
      <c r="K166" s="25"/>
      <c r="L166" s="25"/>
      <c r="M166" s="25"/>
      <c r="N166" s="25"/>
      <c r="O166" s="25"/>
    </row>
    <row r="167" spans="1:15" x14ac:dyDescent="0.35">
      <c r="A167" s="30"/>
      <c r="B167" s="30"/>
      <c r="C167" s="30"/>
      <c r="D167" s="25"/>
      <c r="E167" s="30"/>
      <c r="F167" s="25"/>
      <c r="G167" s="25"/>
      <c r="H167" s="25"/>
      <c r="I167" s="25"/>
      <c r="J167" s="25"/>
      <c r="K167" s="25"/>
      <c r="L167" s="25"/>
      <c r="M167" s="25"/>
      <c r="N167" s="25"/>
      <c r="O167" s="25"/>
    </row>
    <row r="168" spans="1:15" x14ac:dyDescent="0.35">
      <c r="A168" s="30"/>
      <c r="B168" s="30"/>
      <c r="C168" s="30"/>
      <c r="D168" s="25"/>
      <c r="E168" s="30"/>
      <c r="F168" s="25"/>
      <c r="G168" s="25"/>
      <c r="H168" s="25"/>
      <c r="I168" s="25"/>
      <c r="J168" s="25"/>
      <c r="K168" s="25"/>
      <c r="L168" s="25"/>
      <c r="M168" s="25"/>
      <c r="N168" s="25"/>
      <c r="O168" s="25"/>
    </row>
    <row r="169" spans="1:15" x14ac:dyDescent="0.35">
      <c r="A169" s="30"/>
      <c r="B169" s="30"/>
      <c r="C169" s="30"/>
      <c r="D169" s="25"/>
      <c r="E169" s="30"/>
      <c r="F169" s="25"/>
      <c r="G169" s="25"/>
      <c r="H169" s="25"/>
      <c r="I169" s="25"/>
      <c r="J169" s="25"/>
      <c r="K169" s="25"/>
      <c r="L169" s="25"/>
      <c r="M169" s="25"/>
      <c r="N169" s="25"/>
      <c r="O169" s="25"/>
    </row>
    <row r="170" spans="1:15" x14ac:dyDescent="0.35">
      <c r="A170" s="30"/>
      <c r="B170" s="30"/>
      <c r="C170" s="30"/>
      <c r="D170" s="25"/>
      <c r="E170" s="30"/>
      <c r="F170" s="25"/>
      <c r="G170" s="25"/>
      <c r="H170" s="25"/>
      <c r="I170" s="25"/>
      <c r="J170" s="25"/>
      <c r="K170" s="25"/>
      <c r="L170" s="25"/>
      <c r="M170" s="25"/>
      <c r="N170" s="25"/>
      <c r="O170" s="25"/>
    </row>
    <row r="171" spans="1:15" x14ac:dyDescent="0.35">
      <c r="A171" s="30"/>
      <c r="B171" s="30"/>
      <c r="C171" s="30"/>
      <c r="D171" s="25"/>
      <c r="E171" s="30"/>
      <c r="F171" s="25"/>
      <c r="G171" s="25"/>
      <c r="H171" s="25"/>
      <c r="I171" s="25"/>
      <c r="J171" s="25"/>
      <c r="K171" s="25"/>
      <c r="L171" s="25"/>
      <c r="M171" s="25"/>
      <c r="N171" s="25"/>
      <c r="O171" s="25"/>
    </row>
    <row r="172" spans="1:15" x14ac:dyDescent="0.35">
      <c r="A172" s="30"/>
      <c r="B172" s="30"/>
      <c r="C172" s="30"/>
      <c r="D172" s="25"/>
      <c r="E172" s="30"/>
      <c r="F172" s="25"/>
      <c r="G172" s="25"/>
      <c r="H172" s="25"/>
      <c r="I172" s="25"/>
      <c r="J172" s="25"/>
      <c r="K172" s="25"/>
      <c r="L172" s="25"/>
      <c r="M172" s="25"/>
      <c r="N172" s="25"/>
      <c r="O172" s="25"/>
    </row>
    <row r="173" spans="1:15" x14ac:dyDescent="0.35">
      <c r="A173" s="30"/>
      <c r="B173" s="30"/>
      <c r="C173" s="30"/>
      <c r="D173" s="25"/>
      <c r="E173" s="30"/>
      <c r="F173" s="25"/>
      <c r="G173" s="25"/>
      <c r="H173" s="25"/>
      <c r="I173" s="25"/>
      <c r="J173" s="25"/>
      <c r="K173" s="25"/>
      <c r="L173" s="25"/>
      <c r="M173" s="25"/>
      <c r="N173" s="25"/>
      <c r="O173" s="25"/>
    </row>
    <row r="174" spans="1:15" x14ac:dyDescent="0.35">
      <c r="A174" s="30"/>
      <c r="B174" s="30"/>
      <c r="C174" s="30"/>
      <c r="D174" s="25"/>
      <c r="E174" s="30"/>
      <c r="F174" s="25"/>
      <c r="G174" s="25"/>
      <c r="H174" s="25"/>
      <c r="I174" s="25"/>
      <c r="J174" s="25"/>
      <c r="K174" s="25"/>
      <c r="L174" s="25"/>
      <c r="M174" s="25"/>
      <c r="N174" s="25"/>
      <c r="O174" s="25"/>
    </row>
    <row r="175" spans="1:15" x14ac:dyDescent="0.35">
      <c r="A175" s="30"/>
      <c r="B175" s="30"/>
      <c r="C175" s="30"/>
      <c r="D175" s="25"/>
      <c r="E175" s="30"/>
      <c r="F175" s="25"/>
      <c r="G175" s="25"/>
      <c r="H175" s="25"/>
      <c r="I175" s="25"/>
      <c r="J175" s="25"/>
      <c r="K175" s="25"/>
      <c r="L175" s="25"/>
      <c r="M175" s="25"/>
      <c r="N175" s="25"/>
      <c r="O175" s="25"/>
    </row>
    <row r="176" spans="1:15" x14ac:dyDescent="0.35">
      <c r="A176" s="30"/>
      <c r="B176" s="30"/>
      <c r="C176" s="30"/>
      <c r="D176" s="25"/>
      <c r="E176" s="30"/>
      <c r="F176" s="25"/>
      <c r="G176" s="25"/>
      <c r="H176" s="25"/>
      <c r="I176" s="25"/>
      <c r="J176" s="25"/>
      <c r="K176" s="25"/>
      <c r="L176" s="25"/>
      <c r="M176" s="25"/>
      <c r="N176" s="25"/>
      <c r="O176" s="25"/>
    </row>
    <row r="177" spans="1:15" x14ac:dyDescent="0.35">
      <c r="A177" s="30"/>
      <c r="B177" s="30"/>
      <c r="C177" s="30"/>
      <c r="D177" s="25"/>
      <c r="E177" s="30"/>
      <c r="F177" s="25"/>
      <c r="G177" s="25"/>
      <c r="H177" s="25"/>
      <c r="I177" s="25"/>
      <c r="J177" s="25"/>
      <c r="K177" s="25"/>
      <c r="L177" s="25"/>
      <c r="M177" s="25"/>
      <c r="N177" s="25"/>
      <c r="O177" s="25"/>
    </row>
    <row r="178" spans="1:15" x14ac:dyDescent="0.35">
      <c r="A178" s="30"/>
      <c r="B178" s="30"/>
      <c r="C178" s="30"/>
      <c r="D178" s="25"/>
      <c r="E178" s="30"/>
      <c r="F178" s="25"/>
      <c r="G178" s="25"/>
      <c r="H178" s="25"/>
      <c r="I178" s="25"/>
      <c r="J178" s="25"/>
      <c r="K178" s="25"/>
      <c r="L178" s="25"/>
      <c r="M178" s="25"/>
      <c r="N178" s="25"/>
      <c r="O178" s="25"/>
    </row>
    <row r="179" spans="1:15" x14ac:dyDescent="0.35">
      <c r="A179" s="30"/>
      <c r="B179" s="30"/>
      <c r="C179" s="30"/>
      <c r="D179" s="25"/>
      <c r="E179" s="30"/>
      <c r="F179" s="25"/>
      <c r="G179" s="25"/>
      <c r="H179" s="25"/>
      <c r="I179" s="25"/>
      <c r="J179" s="25"/>
      <c r="K179" s="25"/>
      <c r="L179" s="25"/>
      <c r="M179" s="25"/>
      <c r="N179" s="25"/>
      <c r="O179" s="25"/>
    </row>
    <row r="180" spans="1:15" x14ac:dyDescent="0.35">
      <c r="A180" s="30"/>
      <c r="B180" s="30"/>
      <c r="C180" s="30"/>
      <c r="D180" s="25"/>
      <c r="E180" s="30"/>
      <c r="F180" s="25"/>
      <c r="G180" s="25"/>
      <c r="H180" s="25"/>
      <c r="I180" s="25"/>
      <c r="J180" s="25"/>
      <c r="K180" s="25"/>
      <c r="L180" s="25"/>
      <c r="M180" s="25"/>
      <c r="N180" s="25"/>
      <c r="O180" s="25"/>
    </row>
    <row r="181" spans="1:15" x14ac:dyDescent="0.35">
      <c r="A181" s="30"/>
      <c r="B181" s="30"/>
      <c r="C181" s="30"/>
      <c r="D181" s="25"/>
      <c r="E181" s="30"/>
      <c r="F181" s="25"/>
      <c r="G181" s="25"/>
      <c r="H181" s="25"/>
      <c r="I181" s="25"/>
      <c r="J181" s="25"/>
      <c r="K181" s="25"/>
      <c r="L181" s="25"/>
      <c r="M181" s="25"/>
      <c r="N181" s="25"/>
      <c r="O181" s="25"/>
    </row>
    <row r="182" spans="1:15" x14ac:dyDescent="0.35">
      <c r="A182" s="30"/>
      <c r="B182" s="30"/>
      <c r="C182" s="30"/>
      <c r="D182" s="25"/>
      <c r="E182" s="30"/>
      <c r="F182" s="25"/>
      <c r="G182" s="25"/>
      <c r="H182" s="25"/>
      <c r="I182" s="25"/>
      <c r="J182" s="25"/>
      <c r="K182" s="25"/>
      <c r="L182" s="25"/>
      <c r="M182" s="25"/>
      <c r="N182" s="25"/>
      <c r="O182" s="25"/>
    </row>
    <row r="183" spans="1:15" x14ac:dyDescent="0.35">
      <c r="A183" s="30"/>
      <c r="B183" s="30"/>
      <c r="C183" s="30"/>
      <c r="D183" s="25"/>
      <c r="E183" s="30"/>
      <c r="F183" s="25"/>
      <c r="G183" s="25"/>
      <c r="H183" s="25"/>
      <c r="I183" s="25"/>
      <c r="J183" s="25"/>
      <c r="K183" s="25"/>
      <c r="L183" s="25"/>
      <c r="M183" s="25"/>
      <c r="N183" s="25"/>
      <c r="O183" s="25"/>
    </row>
    <row r="184" spans="1:15" x14ac:dyDescent="0.35">
      <c r="A184" s="30"/>
      <c r="B184" s="30"/>
      <c r="C184" s="30"/>
      <c r="D184" s="25"/>
      <c r="E184" s="30"/>
      <c r="F184" s="25"/>
      <c r="G184" s="25"/>
      <c r="H184" s="25"/>
      <c r="I184" s="25"/>
      <c r="J184" s="25"/>
      <c r="K184" s="25"/>
      <c r="L184" s="25"/>
      <c r="M184" s="25"/>
      <c r="N184" s="25"/>
      <c r="O184" s="25"/>
    </row>
    <row r="185" spans="1:15" x14ac:dyDescent="0.35">
      <c r="A185" s="30"/>
      <c r="B185" s="30"/>
      <c r="C185" s="30"/>
      <c r="D185" s="25"/>
      <c r="E185" s="30"/>
      <c r="F185" s="25"/>
      <c r="G185" s="25"/>
      <c r="H185" s="25"/>
      <c r="I185" s="25"/>
      <c r="J185" s="25"/>
      <c r="K185" s="25"/>
      <c r="L185" s="25"/>
      <c r="M185" s="25"/>
      <c r="N185" s="25"/>
      <c r="O185" s="25"/>
    </row>
    <row r="186" spans="1:15" x14ac:dyDescent="0.35">
      <c r="A186" s="30"/>
      <c r="B186" s="30"/>
      <c r="C186" s="30"/>
      <c r="D186" s="25"/>
      <c r="E186" s="30"/>
      <c r="F186" s="25"/>
      <c r="G186" s="25"/>
      <c r="H186" s="25"/>
      <c r="I186" s="25"/>
      <c r="J186" s="25"/>
      <c r="K186" s="25"/>
      <c r="L186" s="25"/>
      <c r="M186" s="25"/>
      <c r="N186" s="25"/>
      <c r="O186" s="25"/>
    </row>
    <row r="187" spans="1:15" x14ac:dyDescent="0.35">
      <c r="A187" s="30"/>
      <c r="B187" s="30"/>
      <c r="C187" s="30"/>
      <c r="D187" s="25"/>
      <c r="E187" s="30"/>
      <c r="F187" s="25"/>
      <c r="G187" s="25"/>
      <c r="H187" s="25"/>
      <c r="I187" s="25"/>
      <c r="J187" s="25"/>
      <c r="K187" s="25"/>
      <c r="L187" s="25"/>
      <c r="M187" s="25"/>
      <c r="N187" s="25"/>
      <c r="O187" s="25"/>
    </row>
    <row r="188" spans="1:15" x14ac:dyDescent="0.35">
      <c r="A188" s="30"/>
      <c r="B188" s="30"/>
      <c r="C188" s="30"/>
      <c r="D188" s="25"/>
      <c r="E188" s="30"/>
      <c r="F188" s="25"/>
      <c r="G188" s="25"/>
      <c r="H188" s="25"/>
      <c r="I188" s="25"/>
      <c r="J188" s="25"/>
      <c r="K188" s="25"/>
      <c r="L188" s="25"/>
      <c r="M188" s="25"/>
      <c r="N188" s="25"/>
      <c r="O188" s="25"/>
    </row>
    <row r="189" spans="1:15" x14ac:dyDescent="0.35">
      <c r="A189" s="30"/>
      <c r="B189" s="30"/>
      <c r="C189" s="30"/>
      <c r="D189" s="25"/>
      <c r="E189" s="30"/>
      <c r="F189" s="25"/>
      <c r="G189" s="25"/>
      <c r="H189" s="25"/>
      <c r="I189" s="25"/>
      <c r="J189" s="25"/>
      <c r="K189" s="25"/>
      <c r="L189" s="25"/>
      <c r="M189" s="25"/>
      <c r="N189" s="25"/>
      <c r="O189" s="25"/>
    </row>
    <row r="190" spans="1:15" x14ac:dyDescent="0.35">
      <c r="A190" s="30"/>
      <c r="B190" s="30"/>
      <c r="C190" s="30"/>
      <c r="D190" s="25"/>
      <c r="E190" s="30"/>
      <c r="F190" s="25"/>
      <c r="G190" s="25"/>
      <c r="H190" s="25"/>
      <c r="I190" s="25"/>
      <c r="J190" s="25"/>
      <c r="K190" s="25"/>
      <c r="L190" s="25"/>
      <c r="M190" s="25"/>
      <c r="N190" s="25"/>
      <c r="O190" s="25"/>
    </row>
    <row r="191" spans="1:15" x14ac:dyDescent="0.35">
      <c r="A191" s="30"/>
      <c r="B191" s="30"/>
      <c r="C191" s="30"/>
      <c r="D191" s="25"/>
      <c r="E191" s="30"/>
      <c r="F191" s="25"/>
      <c r="G191" s="25"/>
      <c r="H191" s="25"/>
      <c r="I191" s="25"/>
      <c r="J191" s="25"/>
      <c r="K191" s="25"/>
      <c r="L191" s="25"/>
      <c r="M191" s="25"/>
      <c r="N191" s="25"/>
      <c r="O191" s="25"/>
    </row>
    <row r="192" spans="1:15" x14ac:dyDescent="0.35">
      <c r="A192" s="30"/>
      <c r="B192" s="30"/>
      <c r="C192" s="30"/>
      <c r="D192" s="25"/>
      <c r="E192" s="30"/>
      <c r="F192" s="25"/>
      <c r="G192" s="25"/>
      <c r="H192" s="25"/>
      <c r="I192" s="25"/>
      <c r="J192" s="25"/>
      <c r="K192" s="25"/>
      <c r="L192" s="25"/>
      <c r="M192" s="25"/>
      <c r="N192" s="25"/>
      <c r="O192" s="25"/>
    </row>
    <row r="193" spans="1:15" x14ac:dyDescent="0.35">
      <c r="A193" s="30"/>
      <c r="B193" s="30"/>
      <c r="C193" s="30"/>
      <c r="D193" s="25"/>
      <c r="E193" s="30"/>
      <c r="F193" s="25"/>
      <c r="G193" s="25"/>
      <c r="H193" s="25"/>
      <c r="I193" s="25"/>
      <c r="J193" s="25"/>
      <c r="K193" s="25"/>
      <c r="L193" s="25"/>
      <c r="M193" s="25"/>
      <c r="N193" s="25"/>
      <c r="O193" s="25"/>
    </row>
    <row r="194" spans="1:15" x14ac:dyDescent="0.35">
      <c r="A194" s="30"/>
      <c r="B194" s="30"/>
      <c r="C194" s="30"/>
      <c r="D194" s="25"/>
      <c r="E194" s="30"/>
      <c r="F194" s="25"/>
      <c r="G194" s="25"/>
      <c r="H194" s="25"/>
      <c r="I194" s="25"/>
      <c r="J194" s="25"/>
      <c r="K194" s="25"/>
      <c r="L194" s="25"/>
      <c r="M194" s="25"/>
      <c r="N194" s="25"/>
      <c r="O194" s="25"/>
    </row>
    <row r="195" spans="1:15" x14ac:dyDescent="0.35">
      <c r="A195" s="30"/>
      <c r="B195" s="30"/>
      <c r="C195" s="30"/>
      <c r="D195" s="25"/>
      <c r="E195" s="30"/>
      <c r="F195" s="25"/>
      <c r="G195" s="25"/>
      <c r="H195" s="25"/>
      <c r="I195" s="25"/>
      <c r="J195" s="25"/>
      <c r="K195" s="25"/>
      <c r="L195" s="25"/>
      <c r="M195" s="25"/>
      <c r="N195" s="25"/>
      <c r="O195" s="25"/>
    </row>
    <row r="196" spans="1:15" x14ac:dyDescent="0.35">
      <c r="A196" s="30"/>
      <c r="B196" s="30"/>
      <c r="C196" s="30"/>
      <c r="D196" s="25"/>
      <c r="E196" s="30"/>
      <c r="F196" s="25"/>
      <c r="G196" s="25"/>
      <c r="H196" s="25"/>
      <c r="I196" s="25"/>
      <c r="J196" s="25"/>
      <c r="K196" s="25"/>
      <c r="L196" s="25"/>
      <c r="M196" s="25"/>
      <c r="N196" s="25"/>
      <c r="O196" s="25"/>
    </row>
    <row r="197" spans="1:15" x14ac:dyDescent="0.35">
      <c r="A197" s="30"/>
      <c r="B197" s="30"/>
      <c r="C197" s="30"/>
      <c r="D197" s="25"/>
      <c r="E197" s="30"/>
      <c r="F197" s="25"/>
      <c r="G197" s="25"/>
      <c r="H197" s="25"/>
      <c r="I197" s="25"/>
      <c r="J197" s="25"/>
      <c r="K197" s="25"/>
      <c r="L197" s="25"/>
      <c r="M197" s="25"/>
      <c r="N197" s="25"/>
      <c r="O197" s="25"/>
    </row>
    <row r="198" spans="1:15" x14ac:dyDescent="0.35">
      <c r="A198" s="30"/>
      <c r="B198" s="30"/>
      <c r="C198" s="30"/>
      <c r="D198" s="25"/>
      <c r="E198" s="30"/>
      <c r="F198" s="25"/>
      <c r="G198" s="25"/>
      <c r="H198" s="25"/>
      <c r="I198" s="25"/>
      <c r="J198" s="25"/>
      <c r="K198" s="25"/>
      <c r="L198" s="25"/>
      <c r="M198" s="25"/>
      <c r="N198" s="25"/>
      <c r="O198" s="25"/>
    </row>
    <row r="199" spans="1:15" x14ac:dyDescent="0.35">
      <c r="A199" s="30"/>
      <c r="B199" s="30"/>
      <c r="C199" s="30"/>
      <c r="D199" s="25"/>
      <c r="E199" s="30"/>
      <c r="F199" s="25"/>
      <c r="G199" s="25"/>
      <c r="H199" s="25"/>
      <c r="I199" s="25"/>
      <c r="J199" s="25"/>
      <c r="K199" s="25"/>
      <c r="L199" s="25"/>
      <c r="M199" s="25"/>
      <c r="N199" s="25"/>
      <c r="O199" s="25"/>
    </row>
    <row r="200" spans="1:15" x14ac:dyDescent="0.35">
      <c r="A200" s="30"/>
      <c r="B200" s="30"/>
      <c r="C200" s="30"/>
      <c r="D200" s="25"/>
      <c r="E200" s="30"/>
      <c r="F200" s="25"/>
      <c r="G200" s="25"/>
      <c r="H200" s="25"/>
      <c r="I200" s="25"/>
      <c r="J200" s="25"/>
      <c r="K200" s="25"/>
      <c r="L200" s="25"/>
      <c r="M200" s="25"/>
      <c r="N200" s="25"/>
      <c r="O200" s="25"/>
    </row>
    <row r="201" spans="1:15" x14ac:dyDescent="0.35">
      <c r="A201" s="30"/>
      <c r="B201" s="30"/>
      <c r="C201" s="30"/>
      <c r="D201" s="25"/>
      <c r="E201" s="30"/>
      <c r="F201" s="25"/>
      <c r="G201" s="25"/>
      <c r="H201" s="25"/>
      <c r="I201" s="25"/>
      <c r="J201" s="25"/>
      <c r="K201" s="25"/>
      <c r="L201" s="25"/>
      <c r="M201" s="25"/>
      <c r="N201" s="25"/>
      <c r="O201" s="25"/>
    </row>
    <row r="202" spans="1:15" x14ac:dyDescent="0.35">
      <c r="A202" s="30"/>
      <c r="B202" s="30"/>
      <c r="C202" s="30"/>
      <c r="D202" s="25"/>
      <c r="E202" s="30"/>
      <c r="F202" s="25"/>
      <c r="G202" s="25"/>
      <c r="H202" s="25"/>
      <c r="I202" s="25"/>
      <c r="J202" s="25"/>
      <c r="K202" s="25"/>
      <c r="L202" s="25"/>
      <c r="M202" s="25"/>
      <c r="N202" s="25"/>
      <c r="O202" s="25"/>
    </row>
    <row r="203" spans="1:15" x14ac:dyDescent="0.35">
      <c r="A203" s="30"/>
      <c r="B203" s="30"/>
      <c r="C203" s="30"/>
      <c r="D203" s="25"/>
      <c r="E203" s="30"/>
      <c r="F203" s="25"/>
      <c r="G203" s="25"/>
      <c r="H203" s="25"/>
      <c r="I203" s="25"/>
      <c r="J203" s="25"/>
      <c r="K203" s="25"/>
      <c r="L203" s="25"/>
      <c r="M203" s="25"/>
      <c r="N203" s="25"/>
      <c r="O203" s="25"/>
    </row>
    <row r="204" spans="1:15" x14ac:dyDescent="0.35">
      <c r="A204" s="30"/>
      <c r="B204" s="30"/>
      <c r="C204" s="30"/>
      <c r="D204" s="25"/>
      <c r="E204" s="30"/>
      <c r="F204" s="25"/>
      <c r="G204" s="25"/>
      <c r="H204" s="25"/>
      <c r="I204" s="25"/>
      <c r="J204" s="25"/>
      <c r="K204" s="25"/>
      <c r="L204" s="25"/>
      <c r="M204" s="25"/>
      <c r="N204" s="25"/>
      <c r="O204" s="25"/>
    </row>
    <row r="205" spans="1:15" x14ac:dyDescent="0.35">
      <c r="A205" s="30"/>
      <c r="B205" s="30"/>
      <c r="C205" s="30"/>
      <c r="D205" s="25"/>
      <c r="E205" s="30"/>
      <c r="F205" s="25"/>
      <c r="G205" s="25"/>
      <c r="H205" s="25"/>
      <c r="I205" s="25"/>
      <c r="J205" s="25"/>
      <c r="K205" s="25"/>
      <c r="L205" s="25"/>
      <c r="M205" s="25"/>
      <c r="N205" s="25"/>
      <c r="O205" s="25"/>
    </row>
    <row r="206" spans="1:15" x14ac:dyDescent="0.35">
      <c r="A206" s="30"/>
      <c r="B206" s="30"/>
      <c r="C206" s="30"/>
      <c r="D206" s="25"/>
      <c r="E206" s="30"/>
      <c r="F206" s="25"/>
      <c r="G206" s="25"/>
      <c r="H206" s="25"/>
      <c r="I206" s="25"/>
      <c r="J206" s="25"/>
      <c r="K206" s="25"/>
      <c r="L206" s="25"/>
      <c r="M206" s="25"/>
      <c r="N206" s="25"/>
      <c r="O206" s="25"/>
    </row>
    <row r="207" spans="1:15" x14ac:dyDescent="0.35">
      <c r="A207" s="30"/>
      <c r="B207" s="30"/>
      <c r="C207" s="30"/>
      <c r="D207" s="25"/>
      <c r="E207" s="30"/>
      <c r="F207" s="25"/>
      <c r="G207" s="25"/>
      <c r="H207" s="25"/>
      <c r="I207" s="25"/>
      <c r="J207" s="25"/>
      <c r="K207" s="25"/>
      <c r="L207" s="25"/>
      <c r="M207" s="25"/>
      <c r="N207" s="25"/>
      <c r="O207" s="25"/>
    </row>
    <row r="208" spans="1:15" x14ac:dyDescent="0.35">
      <c r="A208" s="30"/>
      <c r="B208" s="30"/>
      <c r="C208" s="30"/>
      <c r="D208" s="25"/>
      <c r="E208" s="30"/>
      <c r="F208" s="25"/>
      <c r="G208" s="25"/>
      <c r="H208" s="25"/>
      <c r="I208" s="25"/>
      <c r="J208" s="25"/>
      <c r="K208" s="25"/>
      <c r="L208" s="25"/>
      <c r="M208" s="25"/>
      <c r="N208" s="25"/>
      <c r="O208" s="25"/>
    </row>
    <row r="209" spans="1:15" x14ac:dyDescent="0.35">
      <c r="A209" s="30"/>
      <c r="B209" s="30"/>
      <c r="C209" s="30"/>
      <c r="D209" s="25"/>
      <c r="E209" s="30"/>
      <c r="F209" s="25"/>
      <c r="G209" s="25"/>
      <c r="H209" s="25"/>
      <c r="I209" s="25"/>
      <c r="J209" s="25"/>
      <c r="K209" s="25"/>
      <c r="L209" s="25"/>
      <c r="M209" s="25"/>
      <c r="N209" s="25"/>
      <c r="O209" s="25"/>
    </row>
    <row r="210" spans="1:15" x14ac:dyDescent="0.35">
      <c r="A210" s="30"/>
      <c r="B210" s="30"/>
      <c r="C210" s="30"/>
      <c r="D210" s="25"/>
      <c r="E210" s="30"/>
      <c r="F210" s="25"/>
      <c r="G210" s="25"/>
      <c r="H210" s="25"/>
      <c r="I210" s="25"/>
      <c r="J210" s="25"/>
      <c r="K210" s="25"/>
      <c r="L210" s="25"/>
      <c r="M210" s="25"/>
      <c r="N210" s="25"/>
      <c r="O210" s="25"/>
    </row>
    <row r="211" spans="1:15" x14ac:dyDescent="0.35">
      <c r="A211" s="30"/>
      <c r="B211" s="30"/>
      <c r="C211" s="30"/>
      <c r="D211" s="25"/>
      <c r="E211" s="30"/>
      <c r="F211" s="25"/>
      <c r="G211" s="25"/>
      <c r="H211" s="25"/>
      <c r="I211" s="25"/>
      <c r="J211" s="25"/>
      <c r="K211" s="25"/>
      <c r="L211" s="25"/>
      <c r="M211" s="25"/>
      <c r="N211" s="25"/>
      <c r="O211" s="25"/>
    </row>
    <row r="212" spans="1:15" x14ac:dyDescent="0.35">
      <c r="A212" s="30"/>
      <c r="B212" s="30"/>
      <c r="C212" s="30"/>
      <c r="D212" s="25"/>
      <c r="E212" s="30"/>
      <c r="F212" s="25"/>
      <c r="G212" s="25"/>
      <c r="H212" s="25"/>
      <c r="I212" s="25"/>
      <c r="J212" s="25"/>
      <c r="K212" s="25"/>
      <c r="L212" s="25"/>
      <c r="M212" s="25"/>
      <c r="N212" s="25"/>
      <c r="O212" s="25"/>
    </row>
    <row r="213" spans="1:15" x14ac:dyDescent="0.35">
      <c r="A213" s="30"/>
      <c r="B213" s="30"/>
      <c r="C213" s="30"/>
      <c r="D213" s="25"/>
      <c r="E213" s="30"/>
      <c r="F213" s="25"/>
      <c r="G213" s="25"/>
      <c r="H213" s="25"/>
      <c r="I213" s="25"/>
      <c r="J213" s="25"/>
      <c r="K213" s="25"/>
      <c r="L213" s="25"/>
      <c r="M213" s="25"/>
      <c r="N213" s="25"/>
      <c r="O213" s="25"/>
    </row>
    <row r="214" spans="1:15" x14ac:dyDescent="0.35">
      <c r="A214" s="30"/>
      <c r="B214" s="30"/>
      <c r="C214" s="30"/>
      <c r="D214" s="25"/>
      <c r="E214" s="30"/>
      <c r="F214" s="25"/>
      <c r="G214" s="25"/>
      <c r="H214" s="25"/>
      <c r="I214" s="25"/>
      <c r="J214" s="25"/>
      <c r="K214" s="25"/>
      <c r="L214" s="25"/>
      <c r="M214" s="25"/>
      <c r="N214" s="25"/>
      <c r="O214" s="25"/>
    </row>
    <row r="215" spans="1:15" x14ac:dyDescent="0.35">
      <c r="A215" s="30"/>
      <c r="B215" s="30"/>
      <c r="C215" s="30"/>
      <c r="D215" s="25"/>
      <c r="E215" s="30"/>
      <c r="F215" s="25"/>
      <c r="G215" s="25"/>
      <c r="H215" s="25"/>
      <c r="I215" s="25"/>
      <c r="J215" s="25"/>
      <c r="K215" s="25"/>
      <c r="L215" s="25"/>
      <c r="M215" s="25"/>
      <c r="N215" s="25"/>
      <c r="O215" s="25"/>
    </row>
    <row r="216" spans="1:15" x14ac:dyDescent="0.35">
      <c r="A216" s="30"/>
      <c r="B216" s="30"/>
      <c r="C216" s="30"/>
      <c r="D216" s="25"/>
      <c r="E216" s="30"/>
      <c r="F216" s="25"/>
      <c r="G216" s="25"/>
      <c r="H216" s="25"/>
      <c r="I216" s="25"/>
      <c r="J216" s="25"/>
      <c r="K216" s="25"/>
      <c r="L216" s="25"/>
      <c r="M216" s="25"/>
      <c r="N216" s="25"/>
      <c r="O216" s="25"/>
    </row>
    <row r="217" spans="1:15" x14ac:dyDescent="0.35">
      <c r="A217" s="30"/>
      <c r="B217" s="30"/>
      <c r="C217" s="30"/>
      <c r="D217" s="25"/>
      <c r="E217" s="30"/>
      <c r="F217" s="25"/>
      <c r="G217" s="25"/>
      <c r="H217" s="25"/>
      <c r="I217" s="25"/>
      <c r="J217" s="25"/>
      <c r="K217" s="25"/>
      <c r="L217" s="25"/>
      <c r="M217" s="25"/>
      <c r="N217" s="25"/>
      <c r="O217" s="25"/>
    </row>
    <row r="218" spans="1:15" x14ac:dyDescent="0.35">
      <c r="A218" s="30"/>
      <c r="B218" s="30"/>
      <c r="C218" s="30"/>
      <c r="D218" s="25"/>
      <c r="E218" s="30"/>
      <c r="F218" s="25"/>
      <c r="G218" s="25"/>
      <c r="H218" s="25"/>
      <c r="I218" s="25"/>
      <c r="J218" s="25"/>
      <c r="K218" s="25"/>
      <c r="L218" s="25"/>
      <c r="M218" s="25"/>
      <c r="N218" s="25"/>
      <c r="O218" s="25"/>
    </row>
    <row r="219" spans="1:15" x14ac:dyDescent="0.35">
      <c r="A219" s="30"/>
      <c r="B219" s="30"/>
      <c r="C219" s="30"/>
      <c r="D219" s="25"/>
      <c r="E219" s="30"/>
      <c r="F219" s="25"/>
      <c r="G219" s="25"/>
      <c r="H219" s="25"/>
      <c r="I219" s="25"/>
      <c r="J219" s="25"/>
      <c r="K219" s="25"/>
      <c r="L219" s="25"/>
      <c r="M219" s="25"/>
      <c r="N219" s="25"/>
      <c r="O219" s="25"/>
    </row>
    <row r="220" spans="1:15" x14ac:dyDescent="0.35">
      <c r="A220" s="30"/>
      <c r="B220" s="30"/>
      <c r="C220" s="30"/>
      <c r="D220" s="25"/>
      <c r="E220" s="30"/>
      <c r="F220" s="25"/>
      <c r="G220" s="25"/>
      <c r="H220" s="25"/>
      <c r="I220" s="25"/>
      <c r="J220" s="25"/>
      <c r="K220" s="25"/>
      <c r="L220" s="25"/>
      <c r="M220" s="25"/>
      <c r="N220" s="25"/>
      <c r="O220" s="25"/>
    </row>
    <row r="221" spans="1:15" x14ac:dyDescent="0.35">
      <c r="A221" s="30"/>
      <c r="B221" s="30"/>
      <c r="C221" s="30"/>
      <c r="D221" s="25"/>
      <c r="E221" s="30"/>
      <c r="F221" s="25"/>
      <c r="G221" s="25"/>
      <c r="H221" s="25"/>
      <c r="I221" s="25"/>
      <c r="J221" s="25"/>
      <c r="K221" s="25"/>
      <c r="L221" s="25"/>
      <c r="M221" s="25"/>
      <c r="N221" s="25"/>
      <c r="O221" s="25"/>
    </row>
    <row r="222" spans="1:15" x14ac:dyDescent="0.35">
      <c r="A222" s="30"/>
      <c r="B222" s="30"/>
      <c r="C222" s="30"/>
      <c r="D222" s="25"/>
      <c r="E222" s="30"/>
      <c r="F222" s="25"/>
      <c r="G222" s="25"/>
      <c r="H222" s="25"/>
      <c r="I222" s="25"/>
      <c r="J222" s="25"/>
      <c r="K222" s="25"/>
      <c r="L222" s="25"/>
      <c r="M222" s="25"/>
      <c r="N222" s="25"/>
      <c r="O222" s="25"/>
    </row>
    <row r="223" spans="1:15" x14ac:dyDescent="0.35">
      <c r="A223" s="30"/>
      <c r="B223" s="30"/>
      <c r="C223" s="30"/>
      <c r="D223" s="25"/>
      <c r="E223" s="30"/>
      <c r="F223" s="25"/>
      <c r="G223" s="25"/>
      <c r="H223" s="25"/>
      <c r="I223" s="25"/>
      <c r="J223" s="25"/>
      <c r="K223" s="25"/>
      <c r="L223" s="25"/>
      <c r="M223" s="25"/>
      <c r="N223" s="25"/>
      <c r="O223" s="25"/>
    </row>
    <row r="224" spans="1:15" x14ac:dyDescent="0.35">
      <c r="A224" s="30"/>
      <c r="B224" s="30"/>
      <c r="C224" s="30"/>
      <c r="D224" s="25"/>
      <c r="E224" s="30"/>
      <c r="F224" s="25"/>
      <c r="G224" s="25"/>
      <c r="H224" s="25"/>
      <c r="I224" s="25"/>
      <c r="J224" s="25"/>
      <c r="K224" s="25"/>
      <c r="L224" s="25"/>
      <c r="M224" s="25"/>
      <c r="N224" s="25"/>
      <c r="O224" s="25"/>
    </row>
    <row r="225" spans="1:15" x14ac:dyDescent="0.35">
      <c r="A225" s="30"/>
      <c r="B225" s="30"/>
      <c r="C225" s="30"/>
      <c r="D225" s="25"/>
      <c r="E225" s="30"/>
      <c r="F225" s="25"/>
      <c r="G225" s="25"/>
      <c r="H225" s="25"/>
      <c r="I225" s="25"/>
      <c r="J225" s="25"/>
      <c r="K225" s="25"/>
      <c r="L225" s="25"/>
      <c r="M225" s="25"/>
      <c r="N225" s="25"/>
      <c r="O225" s="25"/>
    </row>
    <row r="226" spans="1:15" x14ac:dyDescent="0.35">
      <c r="A226" s="30"/>
      <c r="B226" s="30"/>
      <c r="C226" s="30"/>
      <c r="D226" s="25"/>
      <c r="E226" s="30"/>
      <c r="F226" s="25"/>
      <c r="G226" s="25"/>
      <c r="H226" s="25"/>
      <c r="I226" s="25"/>
      <c r="J226" s="25"/>
      <c r="K226" s="25"/>
      <c r="L226" s="25"/>
      <c r="M226" s="25"/>
      <c r="N226" s="25"/>
      <c r="O226" s="25"/>
    </row>
    <row r="227" spans="1:15" x14ac:dyDescent="0.35">
      <c r="A227" s="30"/>
      <c r="B227" s="30"/>
      <c r="C227" s="30"/>
      <c r="D227" s="25"/>
      <c r="E227" s="30"/>
      <c r="F227" s="25"/>
      <c r="G227" s="25"/>
      <c r="H227" s="25"/>
      <c r="I227" s="25"/>
      <c r="J227" s="25"/>
      <c r="K227" s="25"/>
      <c r="L227" s="25"/>
      <c r="M227" s="25"/>
      <c r="N227" s="25"/>
      <c r="O227" s="25"/>
    </row>
    <row r="228" spans="1:15" x14ac:dyDescent="0.35">
      <c r="A228" s="30"/>
      <c r="B228" s="30"/>
      <c r="C228" s="30"/>
      <c r="D228" s="25"/>
      <c r="E228" s="30"/>
      <c r="F228" s="25"/>
      <c r="G228" s="25"/>
      <c r="H228" s="25"/>
      <c r="I228" s="25"/>
      <c r="J228" s="25"/>
      <c r="K228" s="25"/>
      <c r="L228" s="25"/>
      <c r="M228" s="25"/>
      <c r="N228" s="25"/>
      <c r="O228" s="25"/>
    </row>
    <row r="229" spans="1:15" x14ac:dyDescent="0.35">
      <c r="A229" s="30"/>
      <c r="B229" s="30"/>
      <c r="C229" s="30"/>
      <c r="D229" s="25"/>
      <c r="E229" s="30"/>
      <c r="F229" s="25"/>
      <c r="G229" s="25"/>
      <c r="H229" s="25"/>
      <c r="I229" s="25"/>
      <c r="J229" s="25"/>
      <c r="K229" s="25"/>
      <c r="L229" s="25"/>
      <c r="M229" s="25"/>
      <c r="N229" s="25"/>
      <c r="O229" s="25"/>
    </row>
    <row r="230" spans="1:15" x14ac:dyDescent="0.35">
      <c r="A230" s="30"/>
      <c r="B230" s="30"/>
      <c r="C230" s="30"/>
      <c r="D230" s="25"/>
      <c r="E230" s="30"/>
      <c r="F230" s="25"/>
      <c r="G230" s="25"/>
      <c r="H230" s="25"/>
      <c r="I230" s="25"/>
      <c r="J230" s="25"/>
      <c r="K230" s="25"/>
      <c r="L230" s="25"/>
      <c r="M230" s="25"/>
      <c r="N230" s="25"/>
      <c r="O230" s="25"/>
    </row>
    <row r="231" spans="1:15" x14ac:dyDescent="0.35">
      <c r="A231" s="30"/>
      <c r="B231" s="30"/>
      <c r="C231" s="30"/>
      <c r="D231" s="25"/>
      <c r="E231" s="30"/>
      <c r="F231" s="25"/>
      <c r="G231" s="25"/>
      <c r="H231" s="25"/>
      <c r="I231" s="25"/>
      <c r="J231" s="25"/>
      <c r="K231" s="25"/>
      <c r="L231" s="25"/>
      <c r="M231" s="25"/>
      <c r="N231" s="25"/>
      <c r="O231" s="25"/>
    </row>
    <row r="232" spans="1:15" x14ac:dyDescent="0.35">
      <c r="A232" s="30"/>
      <c r="B232" s="30"/>
      <c r="C232" s="30"/>
      <c r="D232" s="25"/>
      <c r="E232" s="30"/>
      <c r="F232" s="25"/>
      <c r="G232" s="25"/>
      <c r="H232" s="25"/>
      <c r="I232" s="25"/>
      <c r="J232" s="25"/>
      <c r="K232" s="25"/>
      <c r="L232" s="25"/>
      <c r="M232" s="25"/>
      <c r="N232" s="25"/>
      <c r="O232" s="25"/>
    </row>
    <row r="233" spans="1:15" x14ac:dyDescent="0.35">
      <c r="A233" s="30"/>
      <c r="B233" s="30"/>
      <c r="C233" s="30"/>
      <c r="D233" s="25"/>
      <c r="E233" s="30"/>
      <c r="F233" s="25"/>
      <c r="G233" s="25"/>
      <c r="H233" s="25"/>
      <c r="I233" s="25"/>
      <c r="J233" s="25"/>
      <c r="K233" s="25"/>
      <c r="L233" s="25"/>
      <c r="M233" s="25"/>
      <c r="N233" s="25"/>
      <c r="O233" s="25"/>
    </row>
    <row r="234" spans="1:15" x14ac:dyDescent="0.35">
      <c r="A234" s="30"/>
      <c r="B234" s="30"/>
      <c r="C234" s="30"/>
      <c r="D234" s="25"/>
      <c r="E234" s="30"/>
      <c r="F234" s="25"/>
      <c r="G234" s="25"/>
      <c r="H234" s="25"/>
      <c r="I234" s="25"/>
      <c r="J234" s="25"/>
      <c r="K234" s="25"/>
      <c r="L234" s="25"/>
      <c r="M234" s="25"/>
      <c r="N234" s="25"/>
      <c r="O234" s="25"/>
    </row>
    <row r="235" spans="1:15" x14ac:dyDescent="0.35">
      <c r="A235" s="30"/>
      <c r="B235" s="30"/>
      <c r="C235" s="30"/>
      <c r="D235" s="25"/>
      <c r="E235" s="30"/>
      <c r="F235" s="25"/>
      <c r="G235" s="25"/>
      <c r="H235" s="25"/>
      <c r="I235" s="25"/>
      <c r="J235" s="25"/>
      <c r="K235" s="25"/>
      <c r="L235" s="25"/>
      <c r="M235" s="25"/>
      <c r="N235" s="25"/>
      <c r="O235" s="25"/>
    </row>
    <row r="236" spans="1:15" x14ac:dyDescent="0.35">
      <c r="A236" s="30"/>
      <c r="B236" s="30"/>
      <c r="C236" s="30"/>
      <c r="D236" s="25"/>
      <c r="E236" s="30"/>
      <c r="F236" s="25"/>
      <c r="G236" s="25"/>
      <c r="H236" s="25"/>
      <c r="I236" s="25"/>
      <c r="J236" s="25"/>
      <c r="K236" s="25"/>
      <c r="L236" s="25"/>
      <c r="M236" s="25"/>
      <c r="N236" s="25"/>
      <c r="O236" s="25"/>
    </row>
    <row r="237" spans="1:15" x14ac:dyDescent="0.35">
      <c r="A237" s="30"/>
      <c r="B237" s="30"/>
      <c r="C237" s="30"/>
      <c r="D237" s="25"/>
      <c r="E237" s="30"/>
      <c r="F237" s="25"/>
      <c r="G237" s="25"/>
      <c r="H237" s="25"/>
      <c r="I237" s="25"/>
      <c r="J237" s="25"/>
      <c r="K237" s="25"/>
      <c r="L237" s="25"/>
      <c r="M237" s="25"/>
      <c r="N237" s="25"/>
      <c r="O237" s="25"/>
    </row>
    <row r="238" spans="1:15" x14ac:dyDescent="0.35">
      <c r="A238" s="30"/>
      <c r="B238" s="30"/>
      <c r="C238" s="30"/>
      <c r="D238" s="25"/>
      <c r="E238" s="30"/>
      <c r="F238" s="25"/>
      <c r="G238" s="25"/>
      <c r="H238" s="25"/>
      <c r="I238" s="25"/>
      <c r="J238" s="25"/>
      <c r="K238" s="25"/>
      <c r="L238" s="25"/>
      <c r="M238" s="25"/>
      <c r="N238" s="25"/>
      <c r="O238" s="25"/>
    </row>
    <row r="239" spans="1:15" x14ac:dyDescent="0.35">
      <c r="A239" s="30"/>
      <c r="B239" s="30"/>
      <c r="C239" s="30"/>
      <c r="D239" s="25"/>
      <c r="E239" s="30"/>
      <c r="F239" s="25"/>
      <c r="G239" s="25"/>
      <c r="H239" s="25"/>
      <c r="I239" s="25"/>
      <c r="J239" s="25"/>
      <c r="K239" s="25"/>
      <c r="L239" s="25"/>
      <c r="M239" s="25"/>
      <c r="N239" s="25"/>
      <c r="O239" s="25"/>
    </row>
    <row r="240" spans="1:15" x14ac:dyDescent="0.35">
      <c r="A240" s="30"/>
      <c r="B240" s="30"/>
      <c r="C240" s="30"/>
      <c r="D240" s="25"/>
      <c r="E240" s="30"/>
      <c r="F240" s="25"/>
      <c r="G240" s="25"/>
      <c r="H240" s="25"/>
      <c r="I240" s="25"/>
      <c r="J240" s="25"/>
      <c r="K240" s="25"/>
      <c r="L240" s="25"/>
      <c r="M240" s="25"/>
      <c r="N240" s="25"/>
      <c r="O240" s="25"/>
    </row>
    <row r="241" spans="1:15" x14ac:dyDescent="0.35">
      <c r="A241" s="30"/>
      <c r="B241" s="30"/>
      <c r="C241" s="30"/>
      <c r="D241" s="25"/>
      <c r="E241" s="30"/>
      <c r="F241" s="25"/>
      <c r="G241" s="25"/>
      <c r="H241" s="25"/>
      <c r="I241" s="25"/>
      <c r="J241" s="25"/>
      <c r="K241" s="25"/>
      <c r="L241" s="25"/>
      <c r="M241" s="25"/>
      <c r="N241" s="25"/>
      <c r="O241" s="25"/>
    </row>
    <row r="242" spans="1:15" x14ac:dyDescent="0.35">
      <c r="A242" s="30"/>
      <c r="B242" s="30"/>
      <c r="C242" s="30"/>
      <c r="D242" s="25"/>
      <c r="E242" s="30"/>
      <c r="F242" s="25"/>
      <c r="G242" s="25"/>
      <c r="H242" s="25"/>
      <c r="I242" s="25"/>
      <c r="J242" s="25"/>
      <c r="K242" s="25"/>
      <c r="L242" s="25"/>
      <c r="M242" s="25"/>
      <c r="N242" s="25"/>
      <c r="O242" s="25"/>
    </row>
    <row r="243" spans="1:15" x14ac:dyDescent="0.35">
      <c r="A243" s="30"/>
      <c r="B243" s="30"/>
      <c r="C243" s="30"/>
      <c r="D243" s="25"/>
      <c r="E243" s="30"/>
      <c r="F243" s="25"/>
      <c r="G243" s="25"/>
      <c r="H243" s="25"/>
      <c r="I243" s="25"/>
      <c r="J243" s="25"/>
      <c r="K243" s="25"/>
      <c r="L243" s="25"/>
      <c r="M243" s="25"/>
      <c r="N243" s="25"/>
      <c r="O243" s="25"/>
    </row>
    <row r="244" spans="1:15" x14ac:dyDescent="0.35">
      <c r="A244" s="30"/>
      <c r="B244" s="30"/>
      <c r="C244" s="30"/>
      <c r="D244" s="25"/>
      <c r="E244" s="30"/>
      <c r="F244" s="25"/>
      <c r="G244" s="25"/>
      <c r="H244" s="25"/>
      <c r="I244" s="25"/>
      <c r="J244" s="25"/>
      <c r="K244" s="25"/>
      <c r="L244" s="25"/>
      <c r="M244" s="25"/>
      <c r="N244" s="25"/>
      <c r="O244" s="25"/>
    </row>
    <row r="245" spans="1:15" x14ac:dyDescent="0.35">
      <c r="A245" s="30"/>
      <c r="B245" s="30"/>
      <c r="C245" s="30"/>
      <c r="D245" s="25"/>
      <c r="E245" s="30"/>
      <c r="F245" s="25"/>
      <c r="G245" s="25"/>
      <c r="H245" s="25"/>
      <c r="I245" s="25"/>
      <c r="J245" s="25"/>
      <c r="K245" s="25"/>
      <c r="L245" s="25"/>
      <c r="M245" s="25"/>
      <c r="N245" s="25"/>
      <c r="O245" s="25"/>
    </row>
    <row r="246" spans="1:15" x14ac:dyDescent="0.35">
      <c r="A246" s="30"/>
      <c r="B246" s="30"/>
      <c r="C246" s="30"/>
      <c r="D246" s="25"/>
      <c r="E246" s="30"/>
      <c r="F246" s="25"/>
      <c r="G246" s="25"/>
      <c r="H246" s="25"/>
      <c r="I246" s="25"/>
      <c r="J246" s="25"/>
      <c r="K246" s="25"/>
      <c r="L246" s="25"/>
      <c r="M246" s="25"/>
      <c r="N246" s="25"/>
      <c r="O246" s="25"/>
    </row>
    <row r="247" spans="1:15" x14ac:dyDescent="0.35">
      <c r="A247" s="30"/>
      <c r="B247" s="30"/>
      <c r="C247" s="30"/>
      <c r="D247" s="25"/>
      <c r="E247" s="30"/>
      <c r="F247" s="25"/>
      <c r="G247" s="25"/>
      <c r="H247" s="25"/>
      <c r="I247" s="25"/>
      <c r="J247" s="25"/>
      <c r="K247" s="25"/>
      <c r="L247" s="25"/>
      <c r="M247" s="25"/>
      <c r="N247" s="25"/>
      <c r="O247" s="25"/>
    </row>
    <row r="248" spans="1:15" x14ac:dyDescent="0.35">
      <c r="A248" s="30"/>
      <c r="B248" s="30"/>
      <c r="C248" s="30"/>
      <c r="D248" s="25"/>
      <c r="E248" s="30"/>
      <c r="F248" s="25"/>
      <c r="G248" s="25"/>
      <c r="H248" s="25"/>
      <c r="I248" s="25"/>
      <c r="J248" s="25"/>
      <c r="K248" s="25"/>
      <c r="L248" s="25"/>
      <c r="M248" s="25"/>
      <c r="N248" s="25"/>
      <c r="O248" s="25"/>
    </row>
    <row r="249" spans="1:15" x14ac:dyDescent="0.35">
      <c r="A249" s="30"/>
      <c r="B249" s="30"/>
      <c r="C249" s="30"/>
      <c r="D249" s="25"/>
      <c r="E249" s="30"/>
      <c r="F249" s="25"/>
      <c r="G249" s="25"/>
      <c r="H249" s="25"/>
      <c r="I249" s="25"/>
      <c r="J249" s="25"/>
      <c r="K249" s="25"/>
      <c r="L249" s="25"/>
      <c r="M249" s="25"/>
      <c r="N249" s="25"/>
      <c r="O249" s="25"/>
    </row>
    <row r="250" spans="1:15" x14ac:dyDescent="0.35">
      <c r="A250" s="30"/>
      <c r="B250" s="30"/>
      <c r="C250" s="30"/>
      <c r="D250" s="25"/>
      <c r="E250" s="30"/>
      <c r="F250" s="25"/>
      <c r="G250" s="25"/>
      <c r="H250" s="25"/>
      <c r="I250" s="25"/>
      <c r="J250" s="25"/>
      <c r="K250" s="25"/>
      <c r="L250" s="25"/>
      <c r="M250" s="25"/>
      <c r="N250" s="25"/>
      <c r="O250" s="25"/>
    </row>
    <row r="251" spans="1:15" x14ac:dyDescent="0.35">
      <c r="A251" s="30"/>
      <c r="B251" s="30"/>
      <c r="C251" s="30"/>
      <c r="D251" s="25"/>
      <c r="E251" s="30"/>
      <c r="F251" s="25"/>
      <c r="G251" s="25"/>
      <c r="H251" s="25"/>
      <c r="I251" s="25"/>
      <c r="J251" s="25"/>
      <c r="K251" s="25"/>
      <c r="L251" s="25"/>
      <c r="M251" s="25"/>
      <c r="N251" s="25"/>
      <c r="O251" s="25"/>
    </row>
    <row r="252" spans="1:15" x14ac:dyDescent="0.35">
      <c r="A252" s="30"/>
      <c r="B252" s="30"/>
      <c r="C252" s="30"/>
      <c r="D252" s="25"/>
      <c r="E252" s="30"/>
      <c r="F252" s="25"/>
      <c r="G252" s="25"/>
      <c r="H252" s="25"/>
      <c r="I252" s="25"/>
      <c r="J252" s="25"/>
      <c r="K252" s="25"/>
      <c r="L252" s="25"/>
      <c r="M252" s="25"/>
      <c r="N252" s="25"/>
      <c r="O252" s="25"/>
    </row>
    <row r="253" spans="1:15" x14ac:dyDescent="0.35">
      <c r="A253" s="30"/>
      <c r="B253" s="30"/>
      <c r="C253" s="30"/>
      <c r="D253" s="25"/>
      <c r="E253" s="30"/>
      <c r="F253" s="25"/>
      <c r="G253" s="25"/>
      <c r="H253" s="25"/>
      <c r="I253" s="25"/>
      <c r="J253" s="25"/>
      <c r="K253" s="25"/>
      <c r="L253" s="25"/>
      <c r="M253" s="25"/>
      <c r="N253" s="25"/>
      <c r="O253" s="25"/>
    </row>
    <row r="254" spans="1:15" x14ac:dyDescent="0.35">
      <c r="A254" s="30"/>
      <c r="B254" s="30"/>
      <c r="C254" s="30"/>
      <c r="D254" s="25"/>
      <c r="E254" s="30"/>
      <c r="F254" s="25"/>
      <c r="G254" s="25"/>
      <c r="H254" s="25"/>
      <c r="I254" s="25"/>
      <c r="J254" s="25"/>
      <c r="K254" s="25"/>
      <c r="L254" s="25"/>
      <c r="M254" s="25"/>
      <c r="N254" s="25"/>
      <c r="O254" s="25"/>
    </row>
    <row r="255" spans="1:15" x14ac:dyDescent="0.35">
      <c r="A255" s="30"/>
      <c r="B255" s="30"/>
      <c r="C255" s="30"/>
      <c r="D255" s="25"/>
      <c r="E255" s="30"/>
      <c r="F255" s="25"/>
      <c r="G255" s="25"/>
      <c r="H255" s="25"/>
      <c r="I255" s="25"/>
      <c r="J255" s="25"/>
      <c r="K255" s="25"/>
      <c r="L255" s="25"/>
      <c r="M255" s="25"/>
      <c r="N255" s="25"/>
      <c r="O255" s="25"/>
    </row>
    <row r="256" spans="1:15" x14ac:dyDescent="0.35">
      <c r="A256" s="30"/>
      <c r="B256" s="30"/>
      <c r="C256" s="30"/>
      <c r="D256" s="25"/>
      <c r="E256" s="30"/>
      <c r="F256" s="25"/>
      <c r="G256" s="25"/>
      <c r="H256" s="25"/>
      <c r="I256" s="25"/>
      <c r="J256" s="25"/>
      <c r="K256" s="25"/>
      <c r="L256" s="25"/>
      <c r="M256" s="25"/>
      <c r="N256" s="25"/>
      <c r="O256" s="25"/>
    </row>
    <row r="257" spans="1:15" x14ac:dyDescent="0.35">
      <c r="A257" s="30"/>
      <c r="B257" s="30"/>
      <c r="C257" s="30"/>
      <c r="D257" s="25"/>
      <c r="E257" s="30"/>
      <c r="F257" s="25"/>
      <c r="G257" s="25"/>
      <c r="H257" s="25"/>
      <c r="I257" s="25"/>
      <c r="J257" s="25"/>
      <c r="K257" s="25"/>
      <c r="L257" s="25"/>
      <c r="M257" s="25"/>
      <c r="N257" s="25"/>
      <c r="O257" s="25"/>
    </row>
    <row r="258" spans="1:15" x14ac:dyDescent="0.35">
      <c r="A258" s="30"/>
      <c r="B258" s="30"/>
      <c r="C258" s="30"/>
      <c r="D258" s="25"/>
      <c r="E258" s="30"/>
      <c r="F258" s="25"/>
      <c r="G258" s="25"/>
      <c r="H258" s="25"/>
      <c r="I258" s="25"/>
      <c r="J258" s="25"/>
      <c r="K258" s="25"/>
      <c r="L258" s="25"/>
      <c r="M258" s="25"/>
      <c r="N258" s="25"/>
      <c r="O258" s="25"/>
    </row>
    <row r="259" spans="1:15" x14ac:dyDescent="0.35">
      <c r="A259" s="30"/>
      <c r="B259" s="30"/>
      <c r="C259" s="30"/>
      <c r="D259" s="25"/>
      <c r="E259" s="30"/>
      <c r="F259" s="25"/>
      <c r="G259" s="25"/>
      <c r="H259" s="25"/>
      <c r="I259" s="25"/>
      <c r="J259" s="25"/>
      <c r="K259" s="25"/>
      <c r="L259" s="25"/>
      <c r="M259" s="25"/>
      <c r="N259" s="25"/>
      <c r="O259" s="25"/>
    </row>
    <row r="260" spans="1:15" x14ac:dyDescent="0.35">
      <c r="A260" s="30"/>
      <c r="B260" s="30"/>
      <c r="C260" s="30"/>
      <c r="D260" s="25"/>
      <c r="E260" s="30"/>
      <c r="F260" s="25"/>
      <c r="G260" s="25"/>
      <c r="H260" s="25"/>
      <c r="I260" s="25"/>
      <c r="J260" s="25"/>
      <c r="K260" s="25"/>
      <c r="L260" s="25"/>
      <c r="M260" s="25"/>
      <c r="N260" s="25"/>
      <c r="O260" s="25"/>
    </row>
    <row r="261" spans="1:15" x14ac:dyDescent="0.35">
      <c r="A261" s="30"/>
      <c r="B261" s="30"/>
      <c r="C261" s="30"/>
      <c r="D261" s="25"/>
      <c r="E261" s="30"/>
      <c r="F261" s="25"/>
      <c r="G261" s="25"/>
      <c r="H261" s="25"/>
      <c r="I261" s="25"/>
      <c r="J261" s="25"/>
      <c r="K261" s="25"/>
      <c r="L261" s="25"/>
      <c r="M261" s="25"/>
      <c r="N261" s="25"/>
      <c r="O261" s="25"/>
    </row>
    <row r="262" spans="1:15" x14ac:dyDescent="0.35">
      <c r="A262" s="30"/>
      <c r="B262" s="30"/>
      <c r="C262" s="30"/>
      <c r="D262" s="25"/>
      <c r="E262" s="30"/>
      <c r="F262" s="25"/>
      <c r="G262" s="25"/>
      <c r="H262" s="25"/>
      <c r="I262" s="25"/>
      <c r="J262" s="25"/>
      <c r="K262" s="25"/>
      <c r="L262" s="25"/>
      <c r="M262" s="25"/>
      <c r="N262" s="25"/>
      <c r="O262" s="25"/>
    </row>
    <row r="263" spans="1:15" x14ac:dyDescent="0.35">
      <c r="A263" s="30"/>
      <c r="B263" s="30"/>
      <c r="C263" s="30"/>
      <c r="D263" s="25"/>
      <c r="E263" s="30"/>
      <c r="F263" s="25"/>
      <c r="G263" s="25"/>
      <c r="H263" s="25"/>
      <c r="I263" s="25"/>
      <c r="J263" s="25"/>
      <c r="K263" s="25"/>
      <c r="L263" s="25"/>
      <c r="M263" s="25"/>
      <c r="N263" s="25"/>
      <c r="O263" s="25"/>
    </row>
    <row r="264" spans="1:15" x14ac:dyDescent="0.35">
      <c r="A264" s="30"/>
      <c r="B264" s="30"/>
      <c r="C264" s="30"/>
      <c r="D264" s="25"/>
      <c r="E264" s="30"/>
      <c r="F264" s="25"/>
      <c r="G264" s="25"/>
      <c r="H264" s="25"/>
      <c r="I264" s="25"/>
      <c r="J264" s="25"/>
      <c r="K264" s="25"/>
      <c r="L264" s="25"/>
      <c r="M264" s="25"/>
      <c r="N264" s="25"/>
      <c r="O264" s="25"/>
    </row>
    <row r="265" spans="1:15" x14ac:dyDescent="0.35">
      <c r="A265" s="30"/>
      <c r="B265" s="30"/>
      <c r="C265" s="30"/>
      <c r="D265" s="25"/>
      <c r="E265" s="30"/>
      <c r="F265" s="25"/>
      <c r="G265" s="25"/>
      <c r="H265" s="25"/>
      <c r="I265" s="25"/>
      <c r="J265" s="25"/>
      <c r="K265" s="25"/>
      <c r="L265" s="25"/>
      <c r="M265" s="25"/>
      <c r="N265" s="25"/>
      <c r="O265" s="25"/>
    </row>
    <row r="266" spans="1:15" x14ac:dyDescent="0.35">
      <c r="A266" s="30"/>
      <c r="B266" s="30"/>
      <c r="C266" s="30"/>
      <c r="D266" s="25"/>
      <c r="E266" s="30"/>
      <c r="F266" s="25"/>
      <c r="G266" s="25"/>
      <c r="H266" s="25"/>
      <c r="I266" s="25"/>
      <c r="J266" s="25"/>
      <c r="K266" s="25"/>
      <c r="L266" s="25"/>
      <c r="M266" s="25"/>
      <c r="N266" s="25"/>
      <c r="O266" s="25"/>
    </row>
    <row r="267" spans="1:15" x14ac:dyDescent="0.35">
      <c r="A267" s="30"/>
      <c r="B267" s="30"/>
      <c r="C267" s="30"/>
      <c r="D267" s="25"/>
      <c r="E267" s="30"/>
      <c r="F267" s="25"/>
      <c r="G267" s="25"/>
      <c r="H267" s="25"/>
      <c r="I267" s="25"/>
      <c r="J267" s="25"/>
      <c r="K267" s="25"/>
      <c r="L267" s="25"/>
      <c r="M267" s="25"/>
      <c r="N267" s="25"/>
      <c r="O267" s="25"/>
    </row>
    <row r="268" spans="1:15" x14ac:dyDescent="0.35">
      <c r="A268" s="30"/>
      <c r="B268" s="30"/>
      <c r="C268" s="30"/>
      <c r="D268" s="25"/>
      <c r="E268" s="30"/>
      <c r="F268" s="25"/>
      <c r="G268" s="25"/>
      <c r="H268" s="25"/>
      <c r="I268" s="25"/>
      <c r="J268" s="25"/>
      <c r="K268" s="25"/>
      <c r="L268" s="25"/>
      <c r="M268" s="25"/>
      <c r="N268" s="25"/>
      <c r="O268" s="25"/>
    </row>
    <row r="269" spans="1:15" x14ac:dyDescent="0.35">
      <c r="A269" s="30"/>
      <c r="B269" s="30"/>
      <c r="C269" s="30"/>
      <c r="D269" s="25"/>
      <c r="E269" s="30"/>
      <c r="F269" s="25"/>
      <c r="G269" s="25"/>
      <c r="H269" s="25"/>
      <c r="I269" s="25"/>
      <c r="J269" s="25"/>
      <c r="K269" s="25"/>
      <c r="L269" s="25"/>
      <c r="M269" s="25"/>
      <c r="N269" s="25"/>
      <c r="O269" s="25"/>
    </row>
    <row r="270" spans="1:15" x14ac:dyDescent="0.35">
      <c r="A270" s="30"/>
      <c r="B270" s="30"/>
      <c r="C270" s="30"/>
      <c r="D270" s="25"/>
      <c r="E270" s="30"/>
      <c r="F270" s="25"/>
      <c r="G270" s="25"/>
      <c r="H270" s="25"/>
      <c r="I270" s="25"/>
      <c r="J270" s="25"/>
      <c r="K270" s="25"/>
      <c r="L270" s="25"/>
      <c r="M270" s="25"/>
      <c r="N270" s="25"/>
      <c r="O270" s="25"/>
    </row>
    <row r="271" spans="1:15" x14ac:dyDescent="0.35">
      <c r="A271" s="30"/>
      <c r="B271" s="30"/>
      <c r="C271" s="30"/>
      <c r="D271" s="25"/>
      <c r="E271" s="30"/>
      <c r="F271" s="25"/>
      <c r="G271" s="25"/>
      <c r="H271" s="25"/>
      <c r="I271" s="25"/>
      <c r="J271" s="25"/>
      <c r="K271" s="25"/>
      <c r="L271" s="25"/>
      <c r="M271" s="25"/>
      <c r="N271" s="25"/>
      <c r="O271" s="25"/>
    </row>
    <row r="272" spans="1:15" x14ac:dyDescent="0.35">
      <c r="A272" s="30"/>
      <c r="B272" s="30"/>
      <c r="C272" s="30"/>
      <c r="D272" s="25"/>
      <c r="E272" s="30"/>
      <c r="F272" s="25"/>
      <c r="G272" s="25"/>
      <c r="H272" s="25"/>
      <c r="I272" s="25"/>
      <c r="J272" s="25"/>
      <c r="K272" s="25"/>
      <c r="L272" s="25"/>
      <c r="M272" s="25"/>
      <c r="N272" s="25"/>
      <c r="O272" s="25"/>
    </row>
    <row r="273" spans="1:15" x14ac:dyDescent="0.35">
      <c r="A273" s="30"/>
      <c r="B273" s="30"/>
      <c r="C273" s="30"/>
      <c r="D273" s="25"/>
      <c r="E273" s="30"/>
      <c r="F273" s="25"/>
      <c r="G273" s="25"/>
      <c r="H273" s="25"/>
      <c r="I273" s="25"/>
      <c r="J273" s="25"/>
      <c r="K273" s="25"/>
      <c r="L273" s="25"/>
      <c r="M273" s="25"/>
      <c r="N273" s="25"/>
      <c r="O273" s="25"/>
    </row>
    <row r="274" spans="1:15" x14ac:dyDescent="0.35">
      <c r="A274" s="30"/>
      <c r="B274" s="30"/>
      <c r="C274" s="30"/>
      <c r="D274" s="25"/>
      <c r="E274" s="30"/>
      <c r="F274" s="25"/>
      <c r="G274" s="25"/>
      <c r="H274" s="25"/>
      <c r="I274" s="25"/>
      <c r="J274" s="25"/>
      <c r="K274" s="25"/>
      <c r="L274" s="25"/>
      <c r="M274" s="25"/>
      <c r="N274" s="25"/>
      <c r="O274" s="25"/>
    </row>
    <row r="275" spans="1:15" x14ac:dyDescent="0.35">
      <c r="A275" s="30"/>
      <c r="B275" s="30"/>
      <c r="C275" s="30"/>
      <c r="D275" s="25"/>
      <c r="E275" s="30"/>
      <c r="F275" s="25"/>
      <c r="G275" s="25"/>
      <c r="H275" s="25"/>
      <c r="I275" s="25"/>
      <c r="J275" s="25"/>
      <c r="K275" s="25"/>
      <c r="L275" s="25"/>
      <c r="M275" s="25"/>
      <c r="N275" s="25"/>
      <c r="O275" s="25"/>
    </row>
    <row r="276" spans="1:15" x14ac:dyDescent="0.35">
      <c r="A276" s="30"/>
      <c r="B276" s="30"/>
      <c r="C276" s="30"/>
      <c r="D276" s="25"/>
      <c r="E276" s="30"/>
      <c r="F276" s="25"/>
      <c r="G276" s="25"/>
      <c r="H276" s="25"/>
      <c r="I276" s="25"/>
      <c r="J276" s="25"/>
      <c r="K276" s="25"/>
      <c r="L276" s="25"/>
      <c r="M276" s="25"/>
      <c r="N276" s="25"/>
      <c r="O276" s="25"/>
    </row>
    <row r="277" spans="1:15" x14ac:dyDescent="0.35">
      <c r="A277" s="30"/>
      <c r="B277" s="30"/>
      <c r="C277" s="30"/>
      <c r="D277" s="25"/>
      <c r="E277" s="30"/>
      <c r="F277" s="25"/>
      <c r="G277" s="25"/>
      <c r="H277" s="25"/>
      <c r="I277" s="25"/>
      <c r="J277" s="25"/>
      <c r="K277" s="25"/>
      <c r="L277" s="25"/>
      <c r="M277" s="25"/>
      <c r="N277" s="25"/>
      <c r="O277" s="25"/>
    </row>
    <row r="278" spans="1:15" x14ac:dyDescent="0.35">
      <c r="A278" s="30"/>
      <c r="B278" s="30"/>
      <c r="C278" s="30"/>
      <c r="D278" s="25"/>
      <c r="E278" s="30"/>
      <c r="F278" s="25"/>
      <c r="G278" s="25"/>
      <c r="H278" s="25"/>
      <c r="I278" s="25"/>
      <c r="J278" s="25"/>
      <c r="K278" s="25"/>
      <c r="L278" s="25"/>
      <c r="M278" s="25"/>
      <c r="N278" s="25"/>
      <c r="O278" s="25"/>
    </row>
    <row r="279" spans="1:15" x14ac:dyDescent="0.35">
      <c r="A279" s="30"/>
      <c r="B279" s="30"/>
      <c r="C279" s="30"/>
      <c r="D279" s="25"/>
      <c r="E279" s="30"/>
      <c r="F279" s="25"/>
      <c r="G279" s="25"/>
      <c r="H279" s="25"/>
      <c r="I279" s="25"/>
      <c r="J279" s="25"/>
      <c r="K279" s="25"/>
      <c r="L279" s="25"/>
      <c r="M279" s="25"/>
      <c r="N279" s="25"/>
      <c r="O279" s="25"/>
    </row>
    <row r="280" spans="1:15" x14ac:dyDescent="0.35">
      <c r="A280" s="30"/>
      <c r="B280" s="30"/>
      <c r="C280" s="30"/>
      <c r="D280" s="25"/>
      <c r="E280" s="30"/>
      <c r="F280" s="25"/>
      <c r="G280" s="25"/>
      <c r="H280" s="25"/>
      <c r="I280" s="25"/>
      <c r="J280" s="25"/>
      <c r="K280" s="25"/>
      <c r="L280" s="25"/>
      <c r="M280" s="25"/>
      <c r="N280" s="25"/>
      <c r="O280" s="25"/>
    </row>
    <row r="281" spans="1:15" x14ac:dyDescent="0.35">
      <c r="A281" s="30"/>
      <c r="B281" s="30"/>
      <c r="C281" s="30"/>
      <c r="D281" s="25"/>
      <c r="E281" s="30"/>
      <c r="F281" s="25"/>
      <c r="G281" s="25"/>
      <c r="H281" s="25"/>
      <c r="I281" s="25"/>
      <c r="J281" s="25"/>
      <c r="K281" s="25"/>
      <c r="L281" s="25"/>
      <c r="M281" s="25"/>
      <c r="N281" s="25"/>
      <c r="O281" s="25"/>
    </row>
    <row r="282" spans="1:15" x14ac:dyDescent="0.35">
      <c r="A282" s="30"/>
      <c r="B282" s="30"/>
      <c r="C282" s="30"/>
      <c r="D282" s="25"/>
      <c r="E282" s="30"/>
      <c r="F282" s="25"/>
      <c r="G282" s="25"/>
      <c r="H282" s="25"/>
      <c r="I282" s="25"/>
      <c r="J282" s="25"/>
      <c r="K282" s="25"/>
      <c r="L282" s="25"/>
      <c r="M282" s="25"/>
      <c r="N282" s="25"/>
      <c r="O282" s="25"/>
    </row>
    <row r="283" spans="1:15" x14ac:dyDescent="0.35">
      <c r="A283" s="30"/>
      <c r="B283" s="30"/>
      <c r="C283" s="30"/>
      <c r="D283" s="25"/>
      <c r="E283" s="30"/>
      <c r="F283" s="25"/>
      <c r="G283" s="25"/>
      <c r="H283" s="25"/>
      <c r="I283" s="25"/>
      <c r="J283" s="25"/>
      <c r="K283" s="25"/>
      <c r="L283" s="25"/>
      <c r="M283" s="25"/>
      <c r="N283" s="25"/>
      <c r="O283" s="25"/>
    </row>
    <row r="284" spans="1:15" x14ac:dyDescent="0.35">
      <c r="A284" s="30"/>
      <c r="B284" s="30"/>
      <c r="C284" s="30"/>
      <c r="D284" s="25"/>
      <c r="E284" s="30"/>
      <c r="F284" s="25"/>
      <c r="G284" s="25"/>
      <c r="H284" s="25"/>
      <c r="I284" s="25"/>
      <c r="J284" s="25"/>
      <c r="K284" s="25"/>
      <c r="L284" s="25"/>
      <c r="M284" s="25"/>
      <c r="N284" s="25"/>
      <c r="O284" s="25"/>
    </row>
    <row r="285" spans="1:15" x14ac:dyDescent="0.35">
      <c r="A285" s="30"/>
      <c r="B285" s="30"/>
      <c r="C285" s="30"/>
      <c r="D285" s="25"/>
      <c r="E285" s="30"/>
      <c r="F285" s="25"/>
      <c r="G285" s="25"/>
      <c r="H285" s="25"/>
      <c r="I285" s="25"/>
      <c r="J285" s="25"/>
      <c r="K285" s="25"/>
      <c r="L285" s="25"/>
      <c r="M285" s="25"/>
      <c r="N285" s="25"/>
      <c r="O285" s="25"/>
    </row>
    <row r="286" spans="1:15" x14ac:dyDescent="0.35">
      <c r="A286" s="30"/>
      <c r="B286" s="30"/>
      <c r="C286" s="30"/>
      <c r="D286" s="25"/>
      <c r="E286" s="30"/>
      <c r="F286" s="25"/>
      <c r="G286" s="25"/>
      <c r="H286" s="25"/>
      <c r="I286" s="25"/>
      <c r="J286" s="25"/>
      <c r="K286" s="25"/>
      <c r="L286" s="25"/>
      <c r="M286" s="25"/>
      <c r="N286" s="25"/>
      <c r="O286" s="25"/>
    </row>
    <row r="287" spans="1:15" x14ac:dyDescent="0.35">
      <c r="A287" s="30"/>
      <c r="B287" s="30"/>
      <c r="C287" s="30"/>
      <c r="D287" s="25"/>
      <c r="E287" s="30"/>
      <c r="F287" s="25"/>
      <c r="G287" s="25"/>
      <c r="H287" s="25"/>
      <c r="I287" s="25"/>
      <c r="J287" s="25"/>
      <c r="K287" s="25"/>
      <c r="L287" s="25"/>
      <c r="M287" s="25"/>
      <c r="N287" s="25"/>
      <c r="O287" s="25"/>
    </row>
    <row r="288" spans="1:15" x14ac:dyDescent="0.35">
      <c r="A288" s="30"/>
      <c r="B288" s="30"/>
      <c r="C288" s="30"/>
      <c r="D288" s="25"/>
      <c r="E288" s="30"/>
      <c r="F288" s="25"/>
      <c r="G288" s="25"/>
      <c r="H288" s="25"/>
      <c r="I288" s="25"/>
      <c r="J288" s="25"/>
      <c r="K288" s="25"/>
      <c r="L288" s="25"/>
      <c r="M288" s="25"/>
      <c r="N288" s="25"/>
      <c r="O288" s="25"/>
    </row>
    <row r="289" spans="1:15" x14ac:dyDescent="0.35">
      <c r="A289" s="30"/>
      <c r="B289" s="30"/>
      <c r="C289" s="30"/>
      <c r="D289" s="25"/>
      <c r="E289" s="30"/>
      <c r="F289" s="25"/>
      <c r="G289" s="25"/>
      <c r="H289" s="25"/>
      <c r="I289" s="25"/>
      <c r="J289" s="25"/>
      <c r="K289" s="25"/>
      <c r="L289" s="25"/>
      <c r="M289" s="25"/>
      <c r="N289" s="25"/>
      <c r="O289" s="25"/>
    </row>
    <row r="290" spans="1:15" x14ac:dyDescent="0.35">
      <c r="A290" s="30"/>
      <c r="B290" s="30"/>
      <c r="C290" s="30"/>
      <c r="D290" s="25"/>
      <c r="E290" s="30"/>
      <c r="F290" s="25"/>
      <c r="G290" s="25"/>
      <c r="H290" s="25"/>
      <c r="I290" s="25"/>
      <c r="J290" s="25"/>
      <c r="K290" s="25"/>
      <c r="L290" s="25"/>
      <c r="M290" s="25"/>
      <c r="N290" s="25"/>
      <c r="O290" s="25"/>
    </row>
    <row r="291" spans="1:15" x14ac:dyDescent="0.35">
      <c r="A291" s="30"/>
      <c r="B291" s="30"/>
      <c r="C291" s="30"/>
      <c r="D291" s="25"/>
      <c r="E291" s="30"/>
      <c r="F291" s="25"/>
      <c r="G291" s="25"/>
      <c r="H291" s="25"/>
      <c r="I291" s="25"/>
      <c r="J291" s="25"/>
      <c r="K291" s="25"/>
      <c r="L291" s="25"/>
      <c r="M291" s="25"/>
      <c r="N291" s="25"/>
      <c r="O291" s="25"/>
    </row>
    <row r="292" spans="1:15" x14ac:dyDescent="0.35">
      <c r="A292" s="30"/>
      <c r="B292" s="30"/>
      <c r="C292" s="30"/>
      <c r="D292" s="25"/>
      <c r="E292" s="30"/>
      <c r="F292" s="25"/>
      <c r="G292" s="25"/>
      <c r="H292" s="25"/>
      <c r="I292" s="25"/>
      <c r="J292" s="25"/>
      <c r="K292" s="25"/>
      <c r="L292" s="25"/>
      <c r="M292" s="25"/>
      <c r="N292" s="25"/>
      <c r="O292" s="25"/>
    </row>
    <row r="293" spans="1:15" x14ac:dyDescent="0.35">
      <c r="A293" s="30"/>
      <c r="B293" s="30"/>
      <c r="C293" s="30"/>
      <c r="D293" s="25"/>
      <c r="E293" s="30"/>
      <c r="F293" s="25"/>
      <c r="G293" s="25"/>
      <c r="H293" s="25"/>
      <c r="I293" s="25"/>
      <c r="J293" s="25"/>
      <c r="K293" s="25"/>
      <c r="L293" s="25"/>
      <c r="M293" s="25"/>
      <c r="N293" s="25"/>
      <c r="O293" s="25"/>
    </row>
    <row r="294" spans="1:15" x14ac:dyDescent="0.35">
      <c r="A294" s="30"/>
      <c r="B294" s="30"/>
      <c r="C294" s="30"/>
      <c r="D294" s="25"/>
      <c r="E294" s="30"/>
      <c r="F294" s="25"/>
      <c r="G294" s="25"/>
      <c r="H294" s="25"/>
      <c r="I294" s="25"/>
      <c r="J294" s="25"/>
      <c r="K294" s="25"/>
      <c r="L294" s="25"/>
      <c r="M294" s="25"/>
      <c r="N294" s="25"/>
      <c r="O294" s="25"/>
    </row>
    <row r="295" spans="1:15" x14ac:dyDescent="0.35">
      <c r="A295" s="30"/>
      <c r="B295" s="30"/>
      <c r="C295" s="30"/>
      <c r="D295" s="25"/>
      <c r="E295" s="30"/>
      <c r="F295" s="25"/>
      <c r="G295" s="25"/>
      <c r="H295" s="25"/>
      <c r="I295" s="25"/>
      <c r="J295" s="25"/>
      <c r="K295" s="25"/>
      <c r="L295" s="25"/>
      <c r="M295" s="25"/>
      <c r="N295" s="25"/>
      <c r="O295" s="25"/>
    </row>
    <row r="296" spans="1:15" x14ac:dyDescent="0.35">
      <c r="A296" s="30"/>
      <c r="B296" s="30"/>
      <c r="C296" s="30"/>
      <c r="D296" s="25"/>
      <c r="E296" s="30"/>
      <c r="F296" s="25"/>
      <c r="G296" s="25"/>
      <c r="H296" s="25"/>
      <c r="I296" s="25"/>
      <c r="J296" s="25"/>
      <c r="K296" s="25"/>
      <c r="L296" s="25"/>
      <c r="M296" s="25"/>
      <c r="N296" s="25"/>
      <c r="O296" s="25"/>
    </row>
    <row r="297" spans="1:15" x14ac:dyDescent="0.35">
      <c r="A297" s="30"/>
      <c r="B297" s="30"/>
      <c r="C297" s="30"/>
      <c r="D297" s="25"/>
      <c r="E297" s="30"/>
      <c r="F297" s="25"/>
      <c r="G297" s="25"/>
      <c r="H297" s="25"/>
      <c r="I297" s="25"/>
      <c r="J297" s="25"/>
      <c r="K297" s="25"/>
      <c r="L297" s="25"/>
      <c r="M297" s="25"/>
      <c r="N297" s="25"/>
      <c r="O297" s="25"/>
    </row>
    <row r="298" spans="1:15" x14ac:dyDescent="0.35">
      <c r="A298" s="30"/>
      <c r="B298" s="30"/>
      <c r="C298" s="30"/>
      <c r="D298" s="25"/>
      <c r="E298" s="30"/>
      <c r="F298" s="25"/>
      <c r="G298" s="25"/>
      <c r="H298" s="25"/>
      <c r="I298" s="25"/>
      <c r="J298" s="25"/>
      <c r="K298" s="25"/>
      <c r="L298" s="25"/>
      <c r="M298" s="25"/>
      <c r="N298" s="25"/>
      <c r="O298" s="25"/>
    </row>
    <row r="299" spans="1:15" x14ac:dyDescent="0.35">
      <c r="A299" s="30"/>
      <c r="B299" s="30"/>
      <c r="C299" s="30"/>
      <c r="D299" s="25"/>
      <c r="E299" s="30"/>
      <c r="F299" s="25"/>
      <c r="G299" s="25"/>
      <c r="H299" s="25"/>
      <c r="I299" s="25"/>
      <c r="J299" s="25"/>
      <c r="K299" s="25"/>
      <c r="L299" s="25"/>
      <c r="M299" s="25"/>
      <c r="N299" s="25"/>
      <c r="O299" s="25"/>
    </row>
    <row r="300" spans="1:15" x14ac:dyDescent="0.35">
      <c r="A300" s="30"/>
      <c r="B300" s="30"/>
      <c r="C300" s="30"/>
      <c r="D300" s="25"/>
      <c r="E300" s="30"/>
      <c r="F300" s="25"/>
      <c r="G300" s="25"/>
      <c r="H300" s="25"/>
      <c r="I300" s="25"/>
      <c r="J300" s="25"/>
      <c r="K300" s="25"/>
      <c r="L300" s="25"/>
      <c r="M300" s="25"/>
      <c r="N300" s="25"/>
      <c r="O300" s="25"/>
    </row>
    <row r="301" spans="1:15" x14ac:dyDescent="0.35">
      <c r="A301" s="30"/>
      <c r="B301" s="30"/>
      <c r="C301" s="30"/>
      <c r="D301" s="25"/>
      <c r="E301" s="30"/>
      <c r="F301" s="25"/>
      <c r="G301" s="25"/>
      <c r="H301" s="25"/>
      <c r="I301" s="25"/>
      <c r="J301" s="25"/>
      <c r="K301" s="25"/>
      <c r="L301" s="25"/>
      <c r="M301" s="25"/>
      <c r="N301" s="25"/>
      <c r="O301" s="25"/>
    </row>
    <row r="302" spans="1:15" x14ac:dyDescent="0.35">
      <c r="A302" s="30"/>
      <c r="B302" s="30"/>
      <c r="C302" s="30"/>
      <c r="D302" s="25"/>
      <c r="E302" s="30"/>
      <c r="F302" s="25"/>
      <c r="G302" s="25"/>
      <c r="H302" s="25"/>
      <c r="I302" s="25"/>
      <c r="J302" s="25"/>
      <c r="K302" s="25"/>
      <c r="L302" s="25"/>
      <c r="M302" s="25"/>
      <c r="N302" s="25"/>
      <c r="O302" s="25"/>
    </row>
    <row r="303" spans="1:15" x14ac:dyDescent="0.35">
      <c r="A303" s="30"/>
      <c r="B303" s="30"/>
      <c r="C303" s="30"/>
      <c r="D303" s="25"/>
      <c r="E303" s="30"/>
      <c r="F303" s="25"/>
      <c r="G303" s="25"/>
      <c r="H303" s="25"/>
      <c r="I303" s="25"/>
      <c r="J303" s="25"/>
      <c r="K303" s="25"/>
      <c r="L303" s="25"/>
      <c r="M303" s="25"/>
      <c r="N303" s="25"/>
      <c r="O303" s="25"/>
    </row>
    <row r="304" spans="1:15" x14ac:dyDescent="0.35">
      <c r="A304" s="30"/>
      <c r="B304" s="30"/>
      <c r="C304" s="30"/>
      <c r="D304" s="25"/>
      <c r="E304" s="30"/>
      <c r="F304" s="25"/>
      <c r="G304" s="25"/>
      <c r="H304" s="25"/>
      <c r="I304" s="25"/>
      <c r="J304" s="25"/>
      <c r="K304" s="25"/>
      <c r="L304" s="25"/>
      <c r="M304" s="25"/>
      <c r="N304" s="25"/>
      <c r="O304" s="25"/>
    </row>
    <row r="305" spans="1:15" x14ac:dyDescent="0.35">
      <c r="A305" s="30"/>
      <c r="B305" s="30"/>
      <c r="C305" s="30"/>
      <c r="D305" s="25"/>
      <c r="E305" s="30"/>
      <c r="F305" s="25"/>
      <c r="G305" s="25"/>
      <c r="H305" s="25"/>
      <c r="I305" s="25"/>
      <c r="J305" s="25"/>
      <c r="K305" s="25"/>
      <c r="L305" s="25"/>
      <c r="M305" s="25"/>
      <c r="N305" s="25"/>
      <c r="O305" s="25"/>
    </row>
    <row r="306" spans="1:15" x14ac:dyDescent="0.35">
      <c r="A306" s="30"/>
      <c r="B306" s="30"/>
      <c r="C306" s="30"/>
      <c r="D306" s="25"/>
      <c r="E306" s="30"/>
      <c r="F306" s="25"/>
      <c r="G306" s="25"/>
      <c r="H306" s="25"/>
      <c r="I306" s="25"/>
      <c r="J306" s="25"/>
      <c r="K306" s="25"/>
      <c r="L306" s="25"/>
      <c r="M306" s="25"/>
      <c r="N306" s="25"/>
      <c r="O306" s="25"/>
    </row>
    <row r="307" spans="1:15" x14ac:dyDescent="0.35">
      <c r="A307" s="30"/>
      <c r="B307" s="30"/>
      <c r="C307" s="30"/>
      <c r="D307" s="25"/>
      <c r="E307" s="30"/>
      <c r="F307" s="25"/>
      <c r="G307" s="25"/>
      <c r="H307" s="25"/>
      <c r="I307" s="25"/>
      <c r="J307" s="25"/>
      <c r="K307" s="25"/>
      <c r="L307" s="25"/>
      <c r="M307" s="25"/>
      <c r="N307" s="25"/>
      <c r="O307" s="25"/>
    </row>
    <row r="308" spans="1:15" x14ac:dyDescent="0.35">
      <c r="A308" s="30"/>
      <c r="B308" s="30"/>
      <c r="C308" s="30"/>
      <c r="D308" s="25"/>
      <c r="E308" s="30"/>
      <c r="F308" s="25"/>
      <c r="G308" s="25"/>
      <c r="H308" s="25"/>
      <c r="I308" s="25"/>
      <c r="J308" s="25"/>
      <c r="K308" s="25"/>
      <c r="L308" s="25"/>
      <c r="M308" s="25"/>
      <c r="N308" s="25"/>
      <c r="O308" s="25"/>
    </row>
    <row r="309" spans="1:15" x14ac:dyDescent="0.35">
      <c r="A309" s="30"/>
      <c r="B309" s="30"/>
      <c r="C309" s="30"/>
      <c r="D309" s="25"/>
      <c r="E309" s="30"/>
      <c r="F309" s="25"/>
      <c r="G309" s="25"/>
      <c r="H309" s="25"/>
      <c r="I309" s="25"/>
      <c r="J309" s="25"/>
      <c r="K309" s="25"/>
      <c r="L309" s="25"/>
      <c r="M309" s="25"/>
      <c r="N309" s="25"/>
      <c r="O309" s="25"/>
    </row>
    <row r="310" spans="1:15" x14ac:dyDescent="0.35">
      <c r="A310" s="30"/>
      <c r="B310" s="30"/>
      <c r="C310" s="30"/>
      <c r="D310" s="25"/>
      <c r="E310" s="30"/>
      <c r="F310" s="25"/>
      <c r="G310" s="25"/>
      <c r="H310" s="25"/>
      <c r="I310" s="25"/>
      <c r="J310" s="25"/>
      <c r="K310" s="25"/>
      <c r="L310" s="25"/>
      <c r="M310" s="25"/>
      <c r="N310" s="25"/>
      <c r="O310" s="25"/>
    </row>
    <row r="311" spans="1:15" x14ac:dyDescent="0.35">
      <c r="A311" s="30"/>
      <c r="B311" s="30"/>
      <c r="C311" s="30"/>
      <c r="D311" s="25"/>
      <c r="E311" s="30"/>
      <c r="F311" s="25"/>
      <c r="G311" s="25"/>
      <c r="H311" s="25"/>
      <c r="I311" s="25"/>
      <c r="J311" s="25"/>
      <c r="K311" s="25"/>
      <c r="L311" s="25"/>
      <c r="M311" s="25"/>
      <c r="N311" s="25"/>
      <c r="O311" s="25"/>
    </row>
    <row r="312" spans="1:15" x14ac:dyDescent="0.35">
      <c r="A312" s="30"/>
      <c r="B312" s="30"/>
      <c r="C312" s="30"/>
      <c r="D312" s="25"/>
      <c r="E312" s="30"/>
      <c r="F312" s="25"/>
      <c r="G312" s="25"/>
      <c r="H312" s="25"/>
      <c r="I312" s="25"/>
      <c r="J312" s="25"/>
      <c r="K312" s="25"/>
      <c r="L312" s="25"/>
      <c r="M312" s="25"/>
      <c r="N312" s="25"/>
      <c r="O312" s="25"/>
    </row>
    <row r="313" spans="1:15" x14ac:dyDescent="0.35">
      <c r="A313" s="30"/>
      <c r="B313" s="30"/>
      <c r="C313" s="30"/>
      <c r="D313" s="25"/>
      <c r="E313" s="30"/>
      <c r="F313" s="25"/>
      <c r="G313" s="25"/>
      <c r="H313" s="25"/>
      <c r="I313" s="25"/>
      <c r="J313" s="25"/>
      <c r="K313" s="25"/>
      <c r="L313" s="25"/>
      <c r="M313" s="25"/>
      <c r="N313" s="25"/>
      <c r="O313" s="25"/>
    </row>
    <row r="314" spans="1:15" x14ac:dyDescent="0.35">
      <c r="A314" s="30"/>
      <c r="B314" s="30"/>
      <c r="C314" s="30"/>
      <c r="D314" s="25"/>
      <c r="E314" s="30"/>
      <c r="F314" s="25"/>
      <c r="G314" s="25"/>
      <c r="H314" s="25"/>
      <c r="I314" s="25"/>
      <c r="J314" s="25"/>
      <c r="K314" s="25"/>
      <c r="L314" s="25"/>
      <c r="M314" s="25"/>
      <c r="N314" s="25"/>
      <c r="O314" s="25"/>
    </row>
    <row r="315" spans="1:15" x14ac:dyDescent="0.35">
      <c r="A315" s="30"/>
      <c r="B315" s="30"/>
      <c r="C315" s="30"/>
      <c r="D315" s="25"/>
      <c r="E315" s="30"/>
      <c r="F315" s="25"/>
      <c r="G315" s="25"/>
      <c r="H315" s="25"/>
      <c r="I315" s="25"/>
      <c r="J315" s="25"/>
      <c r="K315" s="25"/>
      <c r="L315" s="25"/>
      <c r="M315" s="25"/>
      <c r="N315" s="25"/>
      <c r="O315" s="25"/>
    </row>
    <row r="316" spans="1:15" x14ac:dyDescent="0.35">
      <c r="A316" s="30"/>
      <c r="B316" s="30"/>
      <c r="C316" s="30"/>
      <c r="D316" s="25"/>
      <c r="E316" s="30"/>
      <c r="F316" s="25"/>
      <c r="G316" s="25"/>
      <c r="H316" s="25"/>
      <c r="I316" s="25"/>
      <c r="J316" s="25"/>
      <c r="K316" s="25"/>
      <c r="L316" s="25"/>
      <c r="M316" s="25"/>
      <c r="N316" s="25"/>
      <c r="O316" s="25"/>
    </row>
    <row r="317" spans="1:15" x14ac:dyDescent="0.35">
      <c r="A317" s="30"/>
      <c r="B317" s="30"/>
      <c r="C317" s="30"/>
      <c r="D317" s="25"/>
      <c r="E317" s="30"/>
      <c r="F317" s="25"/>
      <c r="G317" s="25"/>
      <c r="H317" s="25"/>
      <c r="I317" s="25"/>
      <c r="J317" s="25"/>
      <c r="K317" s="25"/>
      <c r="L317" s="25"/>
      <c r="M317" s="25"/>
      <c r="N317" s="25"/>
      <c r="O317" s="25"/>
    </row>
    <row r="318" spans="1:15" x14ac:dyDescent="0.35">
      <c r="A318" s="30"/>
      <c r="B318" s="30"/>
      <c r="C318" s="30"/>
      <c r="D318" s="25"/>
      <c r="E318" s="30"/>
      <c r="F318" s="25"/>
      <c r="G318" s="25"/>
      <c r="H318" s="25"/>
      <c r="I318" s="25"/>
      <c r="J318" s="25"/>
      <c r="K318" s="25"/>
      <c r="L318" s="25"/>
      <c r="M318" s="25"/>
      <c r="N318" s="25"/>
      <c r="O318" s="25"/>
    </row>
    <row r="319" spans="1:15" x14ac:dyDescent="0.35">
      <c r="A319" s="30"/>
      <c r="B319" s="30"/>
      <c r="C319" s="30"/>
      <c r="D319" s="25"/>
      <c r="E319" s="30"/>
      <c r="F319" s="25"/>
      <c r="G319" s="25"/>
      <c r="H319" s="25"/>
      <c r="I319" s="25"/>
      <c r="J319" s="25"/>
      <c r="K319" s="25"/>
      <c r="L319" s="25"/>
      <c r="M319" s="25"/>
      <c r="N319" s="25"/>
      <c r="O319" s="25"/>
    </row>
    <row r="320" spans="1:15" x14ac:dyDescent="0.35">
      <c r="A320" s="30"/>
      <c r="B320" s="30"/>
      <c r="C320" s="30"/>
      <c r="D320" s="25"/>
      <c r="E320" s="30"/>
      <c r="F320" s="25"/>
      <c r="G320" s="25"/>
      <c r="H320" s="25"/>
      <c r="I320" s="25"/>
      <c r="J320" s="25"/>
      <c r="K320" s="25"/>
      <c r="L320" s="25"/>
      <c r="M320" s="25"/>
      <c r="N320" s="25"/>
      <c r="O320" s="25"/>
    </row>
    <row r="321" spans="1:15" x14ac:dyDescent="0.35">
      <c r="A321" s="30"/>
      <c r="B321" s="30"/>
      <c r="C321" s="30"/>
      <c r="D321" s="25"/>
      <c r="E321" s="30"/>
      <c r="F321" s="25"/>
      <c r="G321" s="25"/>
      <c r="H321" s="25"/>
      <c r="I321" s="25"/>
      <c r="J321" s="25"/>
      <c r="K321" s="25"/>
      <c r="L321" s="25"/>
      <c r="M321" s="25"/>
      <c r="N321" s="25"/>
      <c r="O321" s="25"/>
    </row>
    <row r="322" spans="1:15" x14ac:dyDescent="0.35">
      <c r="A322" s="30"/>
      <c r="B322" s="30"/>
      <c r="C322" s="30"/>
      <c r="D322" s="25"/>
      <c r="E322" s="30"/>
      <c r="F322" s="25"/>
      <c r="G322" s="25"/>
      <c r="H322" s="25"/>
      <c r="I322" s="25"/>
      <c r="J322" s="25"/>
      <c r="K322" s="25"/>
      <c r="L322" s="25"/>
      <c r="M322" s="25"/>
      <c r="N322" s="25"/>
      <c r="O322" s="25"/>
    </row>
    <row r="323" spans="1:15" x14ac:dyDescent="0.35">
      <c r="A323" s="30"/>
      <c r="B323" s="30"/>
      <c r="C323" s="30"/>
      <c r="D323" s="25"/>
      <c r="E323" s="30"/>
      <c r="F323" s="25"/>
      <c r="G323" s="25"/>
      <c r="H323" s="25"/>
      <c r="I323" s="25"/>
      <c r="J323" s="25"/>
      <c r="K323" s="25"/>
      <c r="L323" s="25"/>
      <c r="M323" s="25"/>
      <c r="N323" s="25"/>
      <c r="O323" s="25"/>
    </row>
    <row r="324" spans="1:15" x14ac:dyDescent="0.35">
      <c r="A324" s="30"/>
      <c r="B324" s="30"/>
      <c r="C324" s="30"/>
      <c r="D324" s="25"/>
      <c r="E324" s="30"/>
      <c r="F324" s="25"/>
      <c r="G324" s="25"/>
      <c r="H324" s="25"/>
      <c r="I324" s="25"/>
      <c r="J324" s="25"/>
      <c r="K324" s="25"/>
      <c r="L324" s="25"/>
      <c r="M324" s="25"/>
      <c r="N324" s="25"/>
      <c r="O324" s="25"/>
    </row>
    <row r="325" spans="1:15" x14ac:dyDescent="0.35">
      <c r="A325" s="30"/>
      <c r="B325" s="30"/>
      <c r="C325" s="30"/>
      <c r="D325" s="25"/>
      <c r="E325" s="30"/>
      <c r="F325" s="25"/>
      <c r="G325" s="25"/>
      <c r="H325" s="25"/>
      <c r="I325" s="25"/>
      <c r="J325" s="25"/>
      <c r="K325" s="25"/>
      <c r="L325" s="25"/>
      <c r="M325" s="25"/>
      <c r="N325" s="25"/>
      <c r="O325" s="25"/>
    </row>
  </sheetData>
  <mergeCells count="5">
    <mergeCell ref="A1:A3"/>
    <mergeCell ref="D1:D3"/>
    <mergeCell ref="K1:K3"/>
    <mergeCell ref="L1:L3"/>
    <mergeCell ref="M1:N2"/>
  </mergeCells>
  <dataValidations count="21">
    <dataValidation allowBlank="1" showInputMessage="1" showErrorMessage="1" prompt="This includes airfare, registration, baggage fees, etc. that is not included in any other column.  The airfare and registration will then be subtracted from the front sheet under the advance/prepayment section" sqref="M1:N2"/>
    <dataValidation allowBlank="1" showInputMessage="1" showErrorMessage="1" prompt="must include ORIGINAL receipts to be reimbursed for these items." sqref="K1:K3"/>
    <dataValidation allowBlank="1" showInputMessage="1" showErrorMessage="1" promptTitle="Prepaid Mileage" prompt="Enter the dollar amount of mileage that has been advanced to you as a positive number. It will be subtracted from your reimbursement." sqref="G47"/>
    <dataValidation type="decimal" allowBlank="1" showInputMessage="1" showErrorMessage="1" promptTitle="Other Expenses" prompt="Enter the costs of any other expenses, such as airline tickets, phone call allowances, business call expenses, Internet usage, baggage charges, and any other expenses not already listed." sqref="N4:N44">
      <formula1>0</formula1>
      <formula2>5000</formula2>
    </dataValidation>
    <dataValidation type="decimal" allowBlank="1" showInputMessage="1" showErrorMessage="1" promptTitle="Lodging Charges" prompt="List the lodging expenses incurred for business purposes only.  Remember to include any related hotel taxes as well.  Higher than standard rates (listed in the travel regulations) must explicitly be approved by the appointing authority or his designee." sqref="H4:H44">
      <formula1>0</formula1>
      <formula2>1000</formula2>
    </dataValidation>
    <dataValidation type="time" allowBlank="1" showInputMessage="1" showErrorMessage="1" promptTitle="End of Travel Status" prompt="Enter the time that your travel status ended.  If the entire trip is for business, this is needed on the last day of travel ONLY.  Otherwise, you will need distinguish between personal and business travel times." sqref="C4:C44">
      <formula1>0</formula1>
      <formula2>0.999305555555556</formula2>
    </dataValidation>
    <dataValidation type="decimal" allowBlank="1" showInputMessage="1" showErrorMessage="1" promptTitle="Hotel &amp; Airport Tips" prompt="Enter the amount of tips paid for assistance at the airport and hotel not to exceed $1 per bag for 3 bags at the airport and the hotel" sqref="L4:L44">
      <formula1>0</formula1>
      <formula2>12</formula2>
    </dataValidation>
    <dataValidation type="decimal" allowBlank="1" showInputMessage="1" showErrorMessage="1" promptTitle="Parking and Toll Charges" prompt="Enter the amount of parking and toll charges for this day not to exceed the maximum allowed by the Travel Regulations." sqref="K4:K44">
      <formula1>0</formula1>
      <formula2>500</formula2>
    </dataValidation>
    <dataValidation type="decimal" allowBlank="1" showInputMessage="1" showErrorMessage="1" promptTitle="Meal Charges" prompt="Enter the amount of actual expenses (board members &amp; unclassified staff) or the per diem amounts allowed by the Travel Regulations." sqref="J4:J44">
      <formula1>0</formula1>
      <formula2>2000</formula2>
    </dataValidation>
    <dataValidation type="whole" allowBlank="1" showInputMessage="1" showErrorMessage="1" promptTitle="No. of Meals" prompt="Enter the number of meals claimed on this day." sqref="I4:I44">
      <formula1>0</formula1>
      <formula2>3</formula2>
    </dataValidation>
    <dataValidation allowBlank="1" showInputMessage="1" showErrorMessage="1" promptTitle="Ending odometer reading." prompt="Enter the ending odometer reading for the day." sqref="F4:F44"/>
    <dataValidation allowBlank="1" showInputMessage="1" showErrorMessage="1" promptTitle="Beginning Odomoter Reading" prompt="Enter the beginning odometer reading." sqref="E4:E44"/>
    <dataValidation allowBlank="1" showInputMessage="1" showErrorMessage="1" promptTitle="Travel Destinations" prompt="Start with the place of departure and briefly describe all events/placed traveled to." sqref="D4:D44"/>
    <dataValidation type="time" allowBlank="1" showInputMessage="1" showErrorMessage="1" promptTitle="Beginning of Travel Status" prompt="Enter the time that you entered Travel Status." sqref="B4:B44">
      <formula1>0</formula1>
      <formula2>0.999305555555556</formula2>
    </dataValidation>
    <dataValidation allowBlank="1" showInputMessage="1" showErrorMessage="1" promptTitle="Prepaid Meals" prompt="Enter the dollar amount of meals that have been prepaid via an advance or payment via Corporate card or check as a positive number. It will be subtracted from the total expenses to determine your reimbursement." sqref="J47"/>
    <dataValidation allowBlank="1" showInputMessage="1" showErrorMessage="1" promptTitle="Prepaid Lodging" prompt="Enter the dollar amount of lodging that has been prepaid via an advance or payment via Corporate card or check as a positive number. It will be subtracted from your reimbursement." sqref="H47"/>
    <dataValidation allowBlank="1" showInputMessage="1" showErrorMessage="1" promptTitle="Prepaid Parking, Tolls &amp; Taxis" prompt="Enter the dollar amount of parking, tolls, and taxis that have been prepaid via an advance or payment via Corporate card or check as a positive number.  It will be subtracted from the total expenses to determine your reimbursement." sqref="K47"/>
    <dataValidation allowBlank="1" showInputMessage="1" showErrorMessage="1" promptTitle="Prepaid - All Other Expenses" prompt="Enter the amount of lodging that has been prepaid via an advance or payment via Corporate card or check as a positive number. It will be subtracted from the total expenses to determine your reimbursement." sqref="N47"/>
    <dataValidation allowBlank="1" showInputMessage="1" showErrorMessage="1" promptTitle="Prepaid Tips" prompt="Enter the dollar amount of lodging that has been prepaid via an advance or payment via Corporate card or check as a positive number. It will be subtracted from the total expenses to determine your reimbursement." sqref="L47"/>
    <dataValidation type="date" allowBlank="1" showInputMessage="1" showErrorMessage="1" sqref="A5:A44">
      <formula1>45468</formula1>
      <formula2>45843</formula2>
    </dataValidation>
    <dataValidation type="date" allowBlank="1" showInputMessage="1" showErrorMessage="1" sqref="A4">
      <formula1>45468</formula1>
      <formula2>45843</formula2>
    </dataValidation>
  </dataValidations>
  <printOptions horizontalCentered="1" verticalCentered="1"/>
  <pageMargins left="0.2" right="0.2" top="0.5" bottom="0.5" header="0.3" footer="0.3"/>
  <pageSetup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4"/>
  <sheetViews>
    <sheetView topLeftCell="A290" workbookViewId="0">
      <selection activeCell="A311" sqref="A311:XFD312"/>
    </sheetView>
  </sheetViews>
  <sheetFormatPr defaultRowHeight="12.75" x14ac:dyDescent="0.2"/>
  <cols>
    <col min="1" max="1" width="54.5703125" bestFit="1" customWidth="1"/>
    <col min="2" max="2" width="8.85546875" customWidth="1"/>
    <col min="3" max="3" width="7.85546875" customWidth="1"/>
    <col min="7" max="7" width="40.7109375" customWidth="1"/>
  </cols>
  <sheetData>
    <row r="1" spans="1:4" ht="15" x14ac:dyDescent="0.25">
      <c r="A1" s="66" t="s">
        <v>86</v>
      </c>
      <c r="B1" s="66"/>
      <c r="C1" s="29"/>
      <c r="D1" s="29" t="s">
        <v>87</v>
      </c>
    </row>
    <row r="2" spans="1:4" x14ac:dyDescent="0.2">
      <c r="A2" s="66"/>
      <c r="B2" s="66"/>
      <c r="C2" s="73"/>
      <c r="D2" t="s">
        <v>88</v>
      </c>
    </row>
    <row r="3" spans="1:4" x14ac:dyDescent="0.2">
      <c r="A3" s="71" t="s">
        <v>89</v>
      </c>
      <c r="B3" s="77" t="s">
        <v>90</v>
      </c>
      <c r="C3" s="73"/>
      <c r="D3" t="s">
        <v>91</v>
      </c>
    </row>
    <row r="4" spans="1:4" x14ac:dyDescent="0.2">
      <c r="A4" s="71" t="s">
        <v>92</v>
      </c>
      <c r="B4" s="77" t="s">
        <v>93</v>
      </c>
      <c r="C4" s="73"/>
      <c r="D4" t="s">
        <v>94</v>
      </c>
    </row>
    <row r="5" spans="1:4" x14ac:dyDescent="0.2">
      <c r="A5" s="71" t="s">
        <v>95</v>
      </c>
      <c r="B5" s="78" t="s">
        <v>96</v>
      </c>
      <c r="C5" s="73"/>
    </row>
    <row r="6" spans="1:4" x14ac:dyDescent="0.2">
      <c r="A6" s="71" t="s">
        <v>97</v>
      </c>
      <c r="B6" s="77" t="s">
        <v>98</v>
      </c>
      <c r="C6" s="73"/>
    </row>
    <row r="7" spans="1:4" x14ac:dyDescent="0.2">
      <c r="A7" s="71" t="s">
        <v>99</v>
      </c>
      <c r="B7" s="77" t="s">
        <v>100</v>
      </c>
      <c r="C7" s="73"/>
    </row>
    <row r="8" spans="1:4" x14ac:dyDescent="0.2">
      <c r="A8" s="71" t="s">
        <v>101</v>
      </c>
      <c r="B8" s="77" t="s">
        <v>102</v>
      </c>
      <c r="C8" s="73"/>
    </row>
    <row r="9" spans="1:4" x14ac:dyDescent="0.2">
      <c r="A9" s="71" t="s">
        <v>103</v>
      </c>
      <c r="B9" s="77" t="s">
        <v>104</v>
      </c>
      <c r="C9" s="73"/>
    </row>
    <row r="10" spans="1:4" x14ac:dyDescent="0.2">
      <c r="A10" s="71" t="s">
        <v>105</v>
      </c>
      <c r="B10" s="78" t="s">
        <v>106</v>
      </c>
      <c r="C10" s="73"/>
    </row>
    <row r="11" spans="1:4" x14ac:dyDescent="0.2">
      <c r="A11" s="71" t="s">
        <v>107</v>
      </c>
      <c r="B11" s="78" t="s">
        <v>108</v>
      </c>
      <c r="C11" s="73"/>
    </row>
    <row r="12" spans="1:4" x14ac:dyDescent="0.2">
      <c r="A12" s="71" t="s">
        <v>109</v>
      </c>
      <c r="B12" s="78" t="s">
        <v>110</v>
      </c>
      <c r="C12" s="73"/>
    </row>
    <row r="13" spans="1:4" x14ac:dyDescent="0.2">
      <c r="A13" s="71" t="s">
        <v>111</v>
      </c>
      <c r="B13" s="78" t="s">
        <v>112</v>
      </c>
      <c r="C13" s="73"/>
    </row>
    <row r="14" spans="1:4" x14ac:dyDescent="0.2">
      <c r="A14" s="71" t="s">
        <v>113</v>
      </c>
      <c r="B14" s="77" t="s">
        <v>114</v>
      </c>
      <c r="C14" s="73"/>
    </row>
    <row r="15" spans="1:4" x14ac:dyDescent="0.2">
      <c r="A15" s="71" t="s">
        <v>115</v>
      </c>
      <c r="B15" s="77" t="s">
        <v>116</v>
      </c>
      <c r="C15" s="73"/>
    </row>
    <row r="16" spans="1:4" x14ac:dyDescent="0.2">
      <c r="A16" s="71" t="s">
        <v>117</v>
      </c>
      <c r="B16" s="77" t="s">
        <v>118</v>
      </c>
      <c r="C16" s="73"/>
    </row>
    <row r="17" spans="1:3" x14ac:dyDescent="0.2">
      <c r="A17" s="71" t="s">
        <v>119</v>
      </c>
      <c r="B17" s="77" t="s">
        <v>120</v>
      </c>
      <c r="C17" s="73"/>
    </row>
    <row r="18" spans="1:3" x14ac:dyDescent="0.2">
      <c r="A18" s="71" t="s">
        <v>121</v>
      </c>
      <c r="B18" s="77" t="s">
        <v>122</v>
      </c>
      <c r="C18" s="73"/>
    </row>
    <row r="19" spans="1:3" x14ac:dyDescent="0.2">
      <c r="A19" s="71" t="s">
        <v>123</v>
      </c>
      <c r="B19" s="77" t="s">
        <v>124</v>
      </c>
      <c r="C19" s="73"/>
    </row>
    <row r="20" spans="1:3" x14ac:dyDescent="0.2">
      <c r="A20" s="71" t="s">
        <v>125</v>
      </c>
      <c r="B20" s="77" t="s">
        <v>126</v>
      </c>
      <c r="C20" s="73"/>
    </row>
    <row r="21" spans="1:3" x14ac:dyDescent="0.2">
      <c r="A21" s="71" t="s">
        <v>127</v>
      </c>
      <c r="B21" s="77" t="s">
        <v>128</v>
      </c>
      <c r="C21" s="73"/>
    </row>
    <row r="22" spans="1:3" x14ac:dyDescent="0.2">
      <c r="A22" s="71" t="s">
        <v>129</v>
      </c>
      <c r="B22" s="78" t="s">
        <v>130</v>
      </c>
      <c r="C22" s="73"/>
    </row>
    <row r="23" spans="1:3" x14ac:dyDescent="0.2">
      <c r="A23" s="61"/>
      <c r="B23" s="71"/>
      <c r="C23" s="73"/>
    </row>
    <row r="24" spans="1:3" x14ac:dyDescent="0.2">
      <c r="A24" s="66" t="s">
        <v>131</v>
      </c>
      <c r="B24" s="66"/>
      <c r="C24" s="73"/>
    </row>
    <row r="25" spans="1:3" x14ac:dyDescent="0.2">
      <c r="A25" s="66"/>
      <c r="B25" s="66"/>
      <c r="C25" s="73"/>
    </row>
    <row r="26" spans="1:3" x14ac:dyDescent="0.2">
      <c r="A26" s="71" t="s">
        <v>132</v>
      </c>
      <c r="B26" s="84">
        <v>5050</v>
      </c>
      <c r="C26" s="73"/>
    </row>
    <row r="27" spans="1:3" x14ac:dyDescent="0.2">
      <c r="A27" s="71" t="s">
        <v>133</v>
      </c>
      <c r="B27" s="85">
        <v>5100</v>
      </c>
      <c r="C27" s="73"/>
    </row>
    <row r="28" spans="1:3" x14ac:dyDescent="0.2">
      <c r="A28" s="71" t="s">
        <v>134</v>
      </c>
      <c r="B28" s="84">
        <v>5150</v>
      </c>
      <c r="C28" s="73"/>
    </row>
    <row r="29" spans="1:3" x14ac:dyDescent="0.2">
      <c r="A29" s="71" t="s">
        <v>135</v>
      </c>
      <c r="B29" s="84">
        <v>5200</v>
      </c>
      <c r="C29" s="73"/>
    </row>
    <row r="30" spans="1:3" x14ac:dyDescent="0.2">
      <c r="A30" s="71" t="s">
        <v>136</v>
      </c>
      <c r="B30" s="84">
        <v>5250</v>
      </c>
      <c r="C30" s="73"/>
    </row>
    <row r="31" spans="1:3" x14ac:dyDescent="0.2">
      <c r="A31" s="71" t="s">
        <v>137</v>
      </c>
      <c r="B31" s="84">
        <v>5800</v>
      </c>
      <c r="C31" s="73"/>
    </row>
    <row r="32" spans="1:3" x14ac:dyDescent="0.2">
      <c r="A32" s="71" t="s">
        <v>138</v>
      </c>
      <c r="B32" s="84">
        <v>6100</v>
      </c>
      <c r="C32" s="73"/>
    </row>
    <row r="33" spans="1:3" x14ac:dyDescent="0.2">
      <c r="A33" s="71" t="s">
        <v>139</v>
      </c>
      <c r="B33" s="84">
        <v>6200</v>
      </c>
      <c r="C33" s="73"/>
    </row>
    <row r="34" spans="1:3" x14ac:dyDescent="0.2">
      <c r="A34" s="71" t="s">
        <v>140</v>
      </c>
      <c r="B34" s="84">
        <v>6300</v>
      </c>
      <c r="C34" s="73"/>
    </row>
    <row r="35" spans="1:3" x14ac:dyDescent="0.2">
      <c r="A35" s="71" t="s">
        <v>141</v>
      </c>
      <c r="B35" s="84">
        <v>6400</v>
      </c>
      <c r="C35" s="73"/>
    </row>
    <row r="36" spans="1:3" x14ac:dyDescent="0.2">
      <c r="A36" s="71" t="s">
        <v>142</v>
      </c>
      <c r="B36" s="84">
        <v>6500</v>
      </c>
      <c r="C36" s="73"/>
    </row>
    <row r="37" spans="1:3" x14ac:dyDescent="0.2">
      <c r="A37" s="71" t="s">
        <v>143</v>
      </c>
      <c r="B37" s="84">
        <v>6600</v>
      </c>
      <c r="C37" s="73"/>
    </row>
    <row r="38" spans="1:3" x14ac:dyDescent="0.2">
      <c r="A38" s="71" t="s">
        <v>144</v>
      </c>
      <c r="B38" s="84">
        <v>6700</v>
      </c>
      <c r="C38" s="73"/>
    </row>
    <row r="39" spans="1:3" x14ac:dyDescent="0.2">
      <c r="A39" s="71" t="s">
        <v>145</v>
      </c>
      <c r="B39" s="84">
        <v>6800</v>
      </c>
      <c r="C39" s="73"/>
    </row>
    <row r="40" spans="1:3" x14ac:dyDescent="0.2">
      <c r="A40" s="71" t="s">
        <v>146</v>
      </c>
      <c r="B40" s="85">
        <v>8000</v>
      </c>
      <c r="C40" s="73"/>
    </row>
    <row r="41" spans="1:3" x14ac:dyDescent="0.2">
      <c r="A41" s="71" t="s">
        <v>147</v>
      </c>
      <c r="B41" s="85">
        <v>8050</v>
      </c>
      <c r="C41" s="73"/>
    </row>
    <row r="42" spans="1:3" x14ac:dyDescent="0.2">
      <c r="A42" s="71" t="s">
        <v>148</v>
      </c>
      <c r="B42" s="84">
        <v>8100</v>
      </c>
      <c r="C42" s="73"/>
    </row>
    <row r="43" spans="1:3" x14ac:dyDescent="0.2">
      <c r="A43" s="61"/>
      <c r="B43" s="71"/>
      <c r="C43" s="73"/>
    </row>
    <row r="44" spans="1:3" x14ac:dyDescent="0.2">
      <c r="A44" s="66"/>
      <c r="B44" s="66"/>
      <c r="C44" s="73"/>
    </row>
    <row r="45" spans="1:3" x14ac:dyDescent="0.2">
      <c r="A45" s="66" t="s">
        <v>149</v>
      </c>
      <c r="B45" s="66" t="s">
        <v>150</v>
      </c>
      <c r="C45" s="92" t="s">
        <v>151</v>
      </c>
    </row>
    <row r="46" spans="1:3" x14ac:dyDescent="0.2">
      <c r="A46" s="71" t="s">
        <v>152</v>
      </c>
      <c r="B46" s="84">
        <v>1065005</v>
      </c>
      <c r="C46" s="91">
        <v>0</v>
      </c>
    </row>
    <row r="47" spans="1:3" x14ac:dyDescent="0.2">
      <c r="A47" s="71" t="s">
        <v>153</v>
      </c>
      <c r="B47" s="84">
        <v>6245000</v>
      </c>
      <c r="C47" s="91">
        <v>6300</v>
      </c>
    </row>
    <row r="48" spans="1:3" x14ac:dyDescent="0.2">
      <c r="A48" s="71" t="s">
        <v>154</v>
      </c>
      <c r="B48" s="85">
        <v>6212000</v>
      </c>
      <c r="C48" s="91">
        <v>6200</v>
      </c>
    </row>
    <row r="49" spans="1:8" x14ac:dyDescent="0.2">
      <c r="A49" s="71" t="s">
        <v>155</v>
      </c>
      <c r="B49" s="84">
        <v>6210000</v>
      </c>
      <c r="C49" s="91">
        <v>6200</v>
      </c>
    </row>
    <row r="50" spans="1:8" x14ac:dyDescent="0.2">
      <c r="A50" s="71" t="s">
        <v>156</v>
      </c>
      <c r="B50" s="84">
        <v>6220000</v>
      </c>
      <c r="C50" s="91">
        <v>6200</v>
      </c>
    </row>
    <row r="51" spans="1:8" x14ac:dyDescent="0.2">
      <c r="A51" s="71" t="s">
        <v>157</v>
      </c>
      <c r="B51" s="84">
        <v>6222000</v>
      </c>
      <c r="C51" s="91">
        <v>6200</v>
      </c>
    </row>
    <row r="52" spans="1:8" x14ac:dyDescent="0.2">
      <c r="A52" s="71" t="s">
        <v>158</v>
      </c>
      <c r="B52" s="84">
        <v>6220000</v>
      </c>
      <c r="C52" s="91">
        <v>6200</v>
      </c>
    </row>
    <row r="53" spans="1:8" x14ac:dyDescent="0.2">
      <c r="A53" s="71" t="s">
        <v>159</v>
      </c>
      <c r="B53" s="84">
        <v>6235000</v>
      </c>
      <c r="C53" s="91">
        <v>6200</v>
      </c>
    </row>
    <row r="54" spans="1:8" x14ac:dyDescent="0.2">
      <c r="A54" s="71" t="s">
        <v>160</v>
      </c>
      <c r="B54" s="84">
        <v>6355000</v>
      </c>
      <c r="C54" s="91">
        <v>6300</v>
      </c>
    </row>
    <row r="55" spans="1:8" x14ac:dyDescent="0.2">
      <c r="A55" s="71" t="s">
        <v>161</v>
      </c>
      <c r="B55" s="84">
        <v>6370000</v>
      </c>
      <c r="C55" s="91">
        <v>6500</v>
      </c>
    </row>
    <row r="56" spans="1:8" x14ac:dyDescent="0.2">
      <c r="A56" s="61"/>
      <c r="B56" s="71"/>
      <c r="C56" s="73"/>
    </row>
    <row r="57" spans="1:8" ht="15" x14ac:dyDescent="0.25">
      <c r="A57" s="29" t="s">
        <v>162</v>
      </c>
      <c r="B57" s="29"/>
      <c r="C57" s="73"/>
    </row>
    <row r="58" spans="1:8" x14ac:dyDescent="0.2">
      <c r="A58" s="73" t="s">
        <v>14</v>
      </c>
      <c r="B58" s="77" t="s">
        <v>163</v>
      </c>
      <c r="C58" s="73"/>
      <c r="G58" s="73"/>
      <c r="H58" s="78"/>
    </row>
    <row r="59" spans="1:8" x14ac:dyDescent="0.2">
      <c r="A59" s="73" t="s">
        <v>164</v>
      </c>
      <c r="B59" s="84">
        <v>235</v>
      </c>
      <c r="C59" s="73"/>
      <c r="G59" s="73"/>
      <c r="H59" s="78"/>
    </row>
    <row r="60" spans="1:8" x14ac:dyDescent="0.2">
      <c r="A60" s="73" t="s">
        <v>165</v>
      </c>
      <c r="B60" s="77" t="s">
        <v>166</v>
      </c>
      <c r="C60" s="73"/>
      <c r="G60" s="73"/>
      <c r="H60" s="77"/>
    </row>
    <row r="61" spans="1:8" x14ac:dyDescent="0.2">
      <c r="A61" s="73" t="s">
        <v>167</v>
      </c>
      <c r="B61" s="77" t="s">
        <v>168</v>
      </c>
      <c r="C61" s="73"/>
      <c r="G61" s="73"/>
      <c r="H61" s="77"/>
    </row>
    <row r="62" spans="1:8" x14ac:dyDescent="0.2">
      <c r="A62" s="73" t="s">
        <v>169</v>
      </c>
      <c r="B62" s="77" t="s">
        <v>170</v>
      </c>
      <c r="C62" s="73"/>
      <c r="G62" s="73"/>
      <c r="H62" s="77"/>
    </row>
    <row r="63" spans="1:8" x14ac:dyDescent="0.2">
      <c r="A63" s="73" t="s">
        <v>171</v>
      </c>
      <c r="B63" s="77" t="s">
        <v>172</v>
      </c>
      <c r="C63" s="73"/>
      <c r="G63" s="73"/>
      <c r="H63" s="77"/>
    </row>
    <row r="64" spans="1:8" x14ac:dyDescent="0.2">
      <c r="A64" s="73" t="s">
        <v>173</v>
      </c>
      <c r="B64" s="77" t="s">
        <v>174</v>
      </c>
      <c r="C64" s="73"/>
      <c r="G64" s="73"/>
      <c r="H64" s="77"/>
    </row>
    <row r="65" spans="1:8" x14ac:dyDescent="0.2">
      <c r="A65" s="73" t="s">
        <v>175</v>
      </c>
      <c r="B65" s="77" t="s">
        <v>176</v>
      </c>
      <c r="C65" s="73"/>
      <c r="G65" s="73"/>
      <c r="H65" s="77"/>
    </row>
    <row r="66" spans="1:8" x14ac:dyDescent="0.2">
      <c r="A66" s="73" t="s">
        <v>177</v>
      </c>
      <c r="B66" s="77" t="s">
        <v>178</v>
      </c>
      <c r="C66" s="73"/>
      <c r="G66" s="73"/>
      <c r="H66" s="77"/>
    </row>
    <row r="67" spans="1:8" x14ac:dyDescent="0.2">
      <c r="A67" s="73" t="s">
        <v>179</v>
      </c>
      <c r="B67" s="77" t="s">
        <v>93</v>
      </c>
      <c r="C67" s="73"/>
      <c r="G67" s="73"/>
      <c r="H67" s="77"/>
    </row>
    <row r="68" spans="1:8" x14ac:dyDescent="0.2">
      <c r="A68" s="73" t="s">
        <v>180</v>
      </c>
      <c r="B68" s="77" t="s">
        <v>181</v>
      </c>
      <c r="C68" s="73"/>
      <c r="G68" s="73"/>
      <c r="H68" s="77"/>
    </row>
    <row r="69" spans="1:8" x14ac:dyDescent="0.2">
      <c r="A69" s="73" t="s">
        <v>182</v>
      </c>
      <c r="B69" s="77" t="s">
        <v>183</v>
      </c>
      <c r="C69" s="73"/>
      <c r="G69" s="73"/>
      <c r="H69" s="77"/>
    </row>
    <row r="70" spans="1:8" x14ac:dyDescent="0.2">
      <c r="A70" s="73" t="s">
        <v>184</v>
      </c>
      <c r="B70" s="77" t="s">
        <v>185</v>
      </c>
      <c r="C70" s="73"/>
      <c r="G70" s="73"/>
      <c r="H70" s="77"/>
    </row>
    <row r="71" spans="1:8" x14ac:dyDescent="0.2">
      <c r="A71" s="73" t="s">
        <v>186</v>
      </c>
      <c r="B71" s="77" t="s">
        <v>187</v>
      </c>
      <c r="C71" s="73"/>
      <c r="G71" s="73"/>
      <c r="H71" s="77"/>
    </row>
    <row r="72" spans="1:8" x14ac:dyDescent="0.2">
      <c r="A72" s="73" t="s">
        <v>188</v>
      </c>
      <c r="B72" s="77" t="s">
        <v>189</v>
      </c>
      <c r="C72" s="73"/>
      <c r="G72" s="73"/>
      <c r="H72" s="77"/>
    </row>
    <row r="73" spans="1:8" x14ac:dyDescent="0.2">
      <c r="A73" s="73" t="s">
        <v>190</v>
      </c>
      <c r="B73" s="77" t="s">
        <v>191</v>
      </c>
      <c r="C73" s="73"/>
      <c r="G73" s="73"/>
      <c r="H73" s="77"/>
    </row>
    <row r="74" spans="1:8" x14ac:dyDescent="0.2">
      <c r="A74" s="73" t="s">
        <v>192</v>
      </c>
      <c r="B74" s="77" t="s">
        <v>98</v>
      </c>
      <c r="C74" s="73"/>
      <c r="G74" s="73"/>
      <c r="H74" s="77"/>
    </row>
    <row r="75" spans="1:8" x14ac:dyDescent="0.2">
      <c r="A75" s="73" t="s">
        <v>193</v>
      </c>
      <c r="B75" s="77" t="s">
        <v>194</v>
      </c>
      <c r="C75" s="73"/>
      <c r="G75" s="73"/>
      <c r="H75" s="77"/>
    </row>
    <row r="76" spans="1:8" x14ac:dyDescent="0.2">
      <c r="A76" s="73" t="s">
        <v>195</v>
      </c>
      <c r="B76" s="77" t="s">
        <v>196</v>
      </c>
      <c r="C76" s="73"/>
      <c r="G76" s="73"/>
      <c r="H76" s="77"/>
    </row>
    <row r="77" spans="1:8" x14ac:dyDescent="0.2">
      <c r="A77" s="73" t="s">
        <v>197</v>
      </c>
      <c r="B77" s="77" t="s">
        <v>198</v>
      </c>
      <c r="C77" s="73"/>
      <c r="G77" s="73"/>
      <c r="H77" s="77"/>
    </row>
    <row r="78" spans="1:8" x14ac:dyDescent="0.2">
      <c r="A78" s="73" t="s">
        <v>199</v>
      </c>
      <c r="B78" s="77" t="s">
        <v>200</v>
      </c>
      <c r="C78" s="73"/>
      <c r="G78" s="73"/>
      <c r="H78" s="77"/>
    </row>
    <row r="79" spans="1:8" x14ac:dyDescent="0.2">
      <c r="A79" s="73" t="s">
        <v>201</v>
      </c>
      <c r="B79" s="77" t="s">
        <v>202</v>
      </c>
      <c r="C79" s="73"/>
      <c r="G79" s="73"/>
      <c r="H79" s="77"/>
    </row>
    <row r="80" spans="1:8" x14ac:dyDescent="0.2">
      <c r="A80" s="73" t="s">
        <v>203</v>
      </c>
      <c r="B80" s="77" t="s">
        <v>204</v>
      </c>
      <c r="C80" s="73"/>
      <c r="G80" s="73"/>
      <c r="H80" s="77"/>
    </row>
    <row r="81" spans="1:8" x14ac:dyDescent="0.2">
      <c r="A81" s="73" t="s">
        <v>205</v>
      </c>
      <c r="B81" s="78" t="s">
        <v>206</v>
      </c>
      <c r="C81" s="73"/>
      <c r="G81" s="73"/>
      <c r="H81" s="77"/>
    </row>
    <row r="82" spans="1:8" x14ac:dyDescent="0.2">
      <c r="A82" s="73" t="s">
        <v>207</v>
      </c>
      <c r="B82" s="78" t="s">
        <v>208</v>
      </c>
      <c r="C82" s="73"/>
      <c r="G82" s="73"/>
      <c r="H82" s="77"/>
    </row>
    <row r="83" spans="1:8" x14ac:dyDescent="0.2">
      <c r="A83" s="73" t="s">
        <v>209</v>
      </c>
      <c r="B83" s="78" t="s">
        <v>210</v>
      </c>
      <c r="C83" s="73"/>
      <c r="G83" s="73"/>
      <c r="H83" s="77"/>
    </row>
    <row r="84" spans="1:8" x14ac:dyDescent="0.2">
      <c r="A84" s="73" t="s">
        <v>211</v>
      </c>
      <c r="B84" s="78" t="s">
        <v>212</v>
      </c>
      <c r="C84" s="73"/>
      <c r="G84" s="73"/>
      <c r="H84" s="77"/>
    </row>
    <row r="85" spans="1:8" x14ac:dyDescent="0.2">
      <c r="A85" s="73" t="s">
        <v>213</v>
      </c>
      <c r="B85" s="78" t="s">
        <v>214</v>
      </c>
      <c r="C85" s="73"/>
      <c r="G85" s="73"/>
      <c r="H85" s="77"/>
    </row>
    <row r="86" spans="1:8" x14ac:dyDescent="0.2">
      <c r="A86" s="73" t="s">
        <v>215</v>
      </c>
      <c r="B86" s="78" t="s">
        <v>216</v>
      </c>
      <c r="C86" s="73"/>
      <c r="G86" s="73"/>
      <c r="H86" s="77"/>
    </row>
    <row r="87" spans="1:8" x14ac:dyDescent="0.2">
      <c r="A87" s="73" t="s">
        <v>217</v>
      </c>
      <c r="B87" s="78" t="s">
        <v>218</v>
      </c>
      <c r="C87" s="73"/>
      <c r="G87" s="73"/>
      <c r="H87" s="77"/>
    </row>
    <row r="88" spans="1:8" x14ac:dyDescent="0.2">
      <c r="A88" s="73" t="s">
        <v>219</v>
      </c>
      <c r="B88" s="78" t="s">
        <v>220</v>
      </c>
      <c r="C88" s="73"/>
      <c r="G88" s="73"/>
      <c r="H88" s="77"/>
    </row>
    <row r="89" spans="1:8" x14ac:dyDescent="0.2">
      <c r="A89" s="73" t="s">
        <v>221</v>
      </c>
      <c r="B89" s="78" t="s">
        <v>222</v>
      </c>
      <c r="C89" s="73"/>
      <c r="G89" s="73"/>
      <c r="H89" s="77"/>
    </row>
    <row r="90" spans="1:8" x14ac:dyDescent="0.2">
      <c r="A90" s="73" t="s">
        <v>223</v>
      </c>
      <c r="B90" s="78" t="s">
        <v>224</v>
      </c>
      <c r="C90" s="73"/>
      <c r="G90" s="73"/>
      <c r="H90" s="77"/>
    </row>
    <row r="91" spans="1:8" x14ac:dyDescent="0.2">
      <c r="A91" s="73" t="s">
        <v>225</v>
      </c>
      <c r="B91" s="78" t="s">
        <v>226</v>
      </c>
      <c r="C91" s="73"/>
      <c r="G91" s="73"/>
      <c r="H91" s="77"/>
    </row>
    <row r="92" spans="1:8" x14ac:dyDescent="0.2">
      <c r="A92" s="73" t="s">
        <v>227</v>
      </c>
      <c r="B92" s="78" t="s">
        <v>228</v>
      </c>
      <c r="C92" s="73"/>
      <c r="G92" s="73"/>
      <c r="H92" s="77"/>
    </row>
    <row r="93" spans="1:8" x14ac:dyDescent="0.2">
      <c r="A93" s="73" t="s">
        <v>229</v>
      </c>
      <c r="B93" s="78" t="s">
        <v>230</v>
      </c>
      <c r="C93" s="73"/>
      <c r="G93" s="73"/>
      <c r="H93" s="77"/>
    </row>
    <row r="94" spans="1:8" x14ac:dyDescent="0.2">
      <c r="A94" s="73" t="s">
        <v>231</v>
      </c>
      <c r="B94" s="78" t="s">
        <v>232</v>
      </c>
      <c r="C94" s="73"/>
      <c r="G94" s="73"/>
      <c r="H94" s="77"/>
    </row>
    <row r="95" spans="1:8" x14ac:dyDescent="0.2">
      <c r="A95" s="73" t="s">
        <v>233</v>
      </c>
      <c r="B95" s="78" t="s">
        <v>234</v>
      </c>
      <c r="C95" s="73"/>
      <c r="G95" s="73"/>
      <c r="H95" s="77"/>
    </row>
    <row r="96" spans="1:8" x14ac:dyDescent="0.2">
      <c r="A96" s="73" t="s">
        <v>235</v>
      </c>
      <c r="B96" s="78" t="s">
        <v>236</v>
      </c>
      <c r="C96" s="73"/>
      <c r="G96" s="73"/>
      <c r="H96" s="77"/>
    </row>
    <row r="97" spans="1:8" x14ac:dyDescent="0.2">
      <c r="A97" s="73" t="s">
        <v>237</v>
      </c>
      <c r="B97" s="78" t="s">
        <v>238</v>
      </c>
      <c r="C97" s="73"/>
      <c r="G97" s="73"/>
      <c r="H97" s="77"/>
    </row>
    <row r="98" spans="1:8" x14ac:dyDescent="0.2">
      <c r="A98" s="73" t="s">
        <v>239</v>
      </c>
      <c r="B98" s="78" t="s">
        <v>240</v>
      </c>
      <c r="C98" s="73"/>
      <c r="G98" s="73"/>
      <c r="H98" s="77"/>
    </row>
    <row r="99" spans="1:8" x14ac:dyDescent="0.2">
      <c r="A99" s="73" t="s">
        <v>241</v>
      </c>
      <c r="B99" s="78" t="s">
        <v>242</v>
      </c>
      <c r="C99" s="73"/>
      <c r="G99" s="73"/>
      <c r="H99" s="77"/>
    </row>
    <row r="100" spans="1:8" x14ac:dyDescent="0.2">
      <c r="A100" s="73" t="s">
        <v>243</v>
      </c>
      <c r="B100" s="78" t="s">
        <v>244</v>
      </c>
      <c r="C100" s="73"/>
      <c r="G100" s="73"/>
      <c r="H100" s="77"/>
    </row>
    <row r="101" spans="1:8" x14ac:dyDescent="0.2">
      <c r="A101" s="73" t="s">
        <v>245</v>
      </c>
      <c r="B101" s="78" t="s">
        <v>246</v>
      </c>
      <c r="C101" s="73"/>
      <c r="G101" s="73"/>
      <c r="H101" s="77"/>
    </row>
    <row r="102" spans="1:8" x14ac:dyDescent="0.2">
      <c r="A102" s="73" t="s">
        <v>247</v>
      </c>
      <c r="B102" s="78" t="s">
        <v>248</v>
      </c>
      <c r="C102" s="73"/>
      <c r="G102" s="73"/>
      <c r="H102" s="77"/>
    </row>
    <row r="103" spans="1:8" x14ac:dyDescent="0.2">
      <c r="A103" s="73" t="s">
        <v>249</v>
      </c>
      <c r="B103" s="78" t="s">
        <v>250</v>
      </c>
      <c r="C103" s="73"/>
      <c r="G103" s="73"/>
      <c r="H103" s="77"/>
    </row>
    <row r="104" spans="1:8" x14ac:dyDescent="0.2">
      <c r="A104" s="73" t="s">
        <v>251</v>
      </c>
      <c r="B104" s="78" t="s">
        <v>252</v>
      </c>
      <c r="C104" s="73"/>
      <c r="G104" s="73"/>
      <c r="H104" s="77"/>
    </row>
    <row r="105" spans="1:8" x14ac:dyDescent="0.2">
      <c r="A105" s="73" t="s">
        <v>253</v>
      </c>
      <c r="B105" s="78" t="s">
        <v>254</v>
      </c>
      <c r="C105" s="73"/>
      <c r="G105" s="73"/>
      <c r="H105" s="77"/>
    </row>
    <row r="106" spans="1:8" x14ac:dyDescent="0.2">
      <c r="A106" s="73" t="s">
        <v>255</v>
      </c>
      <c r="B106" s="77" t="s">
        <v>90</v>
      </c>
      <c r="C106" s="73"/>
      <c r="G106" s="73"/>
      <c r="H106" s="77"/>
    </row>
    <row r="107" spans="1:8" x14ac:dyDescent="0.2">
      <c r="A107" s="73" t="s">
        <v>256</v>
      </c>
      <c r="B107" s="77" t="s">
        <v>257</v>
      </c>
      <c r="C107" s="73"/>
      <c r="G107" s="73"/>
      <c r="H107" s="77"/>
    </row>
    <row r="108" spans="1:8" x14ac:dyDescent="0.2">
      <c r="A108" s="73" t="s">
        <v>258</v>
      </c>
      <c r="B108" s="77" t="s">
        <v>259</v>
      </c>
      <c r="C108" s="73"/>
      <c r="G108" s="73"/>
      <c r="H108" s="77"/>
    </row>
    <row r="109" spans="1:8" x14ac:dyDescent="0.2">
      <c r="A109" s="73" t="s">
        <v>260</v>
      </c>
      <c r="B109" s="77" t="s">
        <v>112</v>
      </c>
      <c r="C109" s="73"/>
      <c r="G109" s="73"/>
      <c r="H109" s="77"/>
    </row>
    <row r="110" spans="1:8" x14ac:dyDescent="0.2">
      <c r="A110" s="73" t="s">
        <v>261</v>
      </c>
      <c r="B110" s="77" t="s">
        <v>262</v>
      </c>
      <c r="C110" s="73"/>
      <c r="G110" s="73"/>
      <c r="H110" s="77"/>
    </row>
    <row r="111" spans="1:8" x14ac:dyDescent="0.2">
      <c r="A111" s="73" t="s">
        <v>263</v>
      </c>
      <c r="B111" s="77" t="s">
        <v>264</v>
      </c>
      <c r="C111" s="73"/>
      <c r="G111" s="73"/>
      <c r="H111" s="77"/>
    </row>
    <row r="112" spans="1:8" x14ac:dyDescent="0.2">
      <c r="A112" s="73" t="s">
        <v>265</v>
      </c>
      <c r="B112" s="77" t="s">
        <v>266</v>
      </c>
      <c r="C112" s="73"/>
      <c r="G112" s="73"/>
      <c r="H112" s="77"/>
    </row>
    <row r="113" spans="1:8" x14ac:dyDescent="0.2">
      <c r="A113" s="73" t="s">
        <v>267</v>
      </c>
      <c r="B113" s="77" t="s">
        <v>268</v>
      </c>
      <c r="C113" s="73"/>
      <c r="G113" s="73"/>
      <c r="H113" s="77"/>
    </row>
    <row r="114" spans="1:8" x14ac:dyDescent="0.2">
      <c r="A114" s="73" t="s">
        <v>269</v>
      </c>
      <c r="B114" s="77" t="s">
        <v>270</v>
      </c>
      <c r="C114" s="73"/>
      <c r="G114" s="73"/>
      <c r="H114" s="77"/>
    </row>
    <row r="115" spans="1:8" x14ac:dyDescent="0.2">
      <c r="A115" s="73" t="s">
        <v>271</v>
      </c>
      <c r="B115" s="77" t="s">
        <v>272</v>
      </c>
      <c r="C115" s="73"/>
      <c r="G115" s="73"/>
      <c r="H115" s="77"/>
    </row>
    <row r="116" spans="1:8" x14ac:dyDescent="0.2">
      <c r="A116" s="73" t="s">
        <v>273</v>
      </c>
      <c r="B116" s="77" t="s">
        <v>274</v>
      </c>
      <c r="C116" s="73"/>
      <c r="G116" s="73"/>
      <c r="H116" s="77"/>
    </row>
    <row r="117" spans="1:8" x14ac:dyDescent="0.2">
      <c r="A117" s="73" t="s">
        <v>275</v>
      </c>
      <c r="B117" s="77" t="s">
        <v>276</v>
      </c>
      <c r="C117" s="73"/>
      <c r="G117" s="73"/>
      <c r="H117" s="77"/>
    </row>
    <row r="118" spans="1:8" x14ac:dyDescent="0.2">
      <c r="A118" s="73" t="s">
        <v>277</v>
      </c>
      <c r="B118" s="77" t="s">
        <v>278</v>
      </c>
      <c r="C118" s="73"/>
      <c r="G118" s="73"/>
      <c r="H118" s="77"/>
    </row>
    <row r="119" spans="1:8" x14ac:dyDescent="0.2">
      <c r="A119" s="73" t="s">
        <v>279</v>
      </c>
      <c r="B119" s="77" t="s">
        <v>280</v>
      </c>
      <c r="C119" s="73"/>
      <c r="G119" s="73"/>
      <c r="H119" s="77"/>
    </row>
    <row r="120" spans="1:8" x14ac:dyDescent="0.2">
      <c r="A120" s="73" t="s">
        <v>281</v>
      </c>
      <c r="B120" s="77" t="s">
        <v>282</v>
      </c>
      <c r="C120" s="73"/>
      <c r="G120" s="73"/>
      <c r="H120" s="77"/>
    </row>
    <row r="121" spans="1:8" x14ac:dyDescent="0.2">
      <c r="A121" s="73" t="s">
        <v>283</v>
      </c>
      <c r="B121" s="78" t="s">
        <v>284</v>
      </c>
      <c r="C121" s="73"/>
      <c r="G121" s="73"/>
      <c r="H121" s="77"/>
    </row>
    <row r="122" spans="1:8" x14ac:dyDescent="0.2">
      <c r="A122" s="73" t="s">
        <v>285</v>
      </c>
      <c r="B122" s="77" t="s">
        <v>286</v>
      </c>
      <c r="C122" s="73"/>
      <c r="G122" s="73"/>
      <c r="H122" s="77"/>
    </row>
    <row r="123" spans="1:8" x14ac:dyDescent="0.2">
      <c r="A123" s="73" t="s">
        <v>287</v>
      </c>
      <c r="B123" s="78" t="s">
        <v>288</v>
      </c>
      <c r="C123" s="73"/>
      <c r="G123" s="73"/>
      <c r="H123" s="77"/>
    </row>
    <row r="124" spans="1:8" x14ac:dyDescent="0.2">
      <c r="A124" s="73" t="s">
        <v>289</v>
      </c>
      <c r="B124" s="78" t="s">
        <v>290</v>
      </c>
      <c r="C124" s="73"/>
      <c r="G124" s="73"/>
      <c r="H124" s="77"/>
    </row>
    <row r="125" spans="1:8" x14ac:dyDescent="0.2">
      <c r="A125" s="73" t="s">
        <v>291</v>
      </c>
      <c r="B125" s="77" t="s">
        <v>292</v>
      </c>
      <c r="C125" s="73"/>
      <c r="G125" s="73"/>
      <c r="H125" s="77"/>
    </row>
    <row r="126" spans="1:8" x14ac:dyDescent="0.2">
      <c r="A126" s="73" t="s">
        <v>293</v>
      </c>
      <c r="B126" s="77" t="s">
        <v>294</v>
      </c>
      <c r="C126" s="73"/>
      <c r="G126" s="73"/>
      <c r="H126" s="77"/>
    </row>
    <row r="127" spans="1:8" x14ac:dyDescent="0.2">
      <c r="A127" s="73" t="s">
        <v>295</v>
      </c>
      <c r="B127" s="77" t="s">
        <v>296</v>
      </c>
      <c r="C127" s="73"/>
      <c r="G127" s="73"/>
      <c r="H127" s="77"/>
    </row>
    <row r="128" spans="1:8" x14ac:dyDescent="0.2">
      <c r="A128" s="73" t="s">
        <v>297</v>
      </c>
      <c r="B128" s="77" t="s">
        <v>298</v>
      </c>
      <c r="C128" s="73"/>
      <c r="G128" s="73"/>
      <c r="H128" s="77"/>
    </row>
    <row r="129" spans="1:8" x14ac:dyDescent="0.2">
      <c r="A129" s="73" t="s">
        <v>299</v>
      </c>
      <c r="B129" s="77" t="s">
        <v>106</v>
      </c>
      <c r="C129" s="73"/>
      <c r="G129" s="73"/>
      <c r="H129" s="77"/>
    </row>
    <row r="130" spans="1:8" x14ac:dyDescent="0.2">
      <c r="A130" s="73" t="s">
        <v>300</v>
      </c>
      <c r="B130" s="77" t="s">
        <v>301</v>
      </c>
      <c r="C130" s="73"/>
      <c r="G130" s="73"/>
      <c r="H130" s="77"/>
    </row>
    <row r="131" spans="1:8" x14ac:dyDescent="0.2">
      <c r="A131" s="73" t="s">
        <v>302</v>
      </c>
      <c r="B131" s="77" t="s">
        <v>303</v>
      </c>
      <c r="C131" s="61"/>
      <c r="G131" s="73"/>
      <c r="H131" s="77"/>
    </row>
    <row r="132" spans="1:8" x14ac:dyDescent="0.2">
      <c r="A132" s="73" t="s">
        <v>304</v>
      </c>
      <c r="B132" s="77" t="s">
        <v>305</v>
      </c>
      <c r="C132" s="61"/>
      <c r="G132" s="73"/>
      <c r="H132" s="77"/>
    </row>
    <row r="133" spans="1:8" x14ac:dyDescent="0.2">
      <c r="A133" s="73" t="s">
        <v>306</v>
      </c>
      <c r="B133" s="77" t="s">
        <v>307</v>
      </c>
      <c r="C133" s="66"/>
      <c r="G133" s="73"/>
      <c r="H133" s="77"/>
    </row>
    <row r="134" spans="1:8" x14ac:dyDescent="0.2">
      <c r="A134" s="73" t="s">
        <v>308</v>
      </c>
      <c r="B134" s="77" t="s">
        <v>309</v>
      </c>
      <c r="C134" s="66"/>
      <c r="G134" s="73"/>
      <c r="H134" s="77"/>
    </row>
    <row r="135" spans="1:8" x14ac:dyDescent="0.2">
      <c r="A135" s="73" t="s">
        <v>310</v>
      </c>
      <c r="B135" s="77" t="s">
        <v>311</v>
      </c>
      <c r="C135" s="66"/>
      <c r="G135" s="73"/>
      <c r="H135" s="77"/>
    </row>
    <row r="136" spans="1:8" x14ac:dyDescent="0.2">
      <c r="A136" s="73" t="s">
        <v>312</v>
      </c>
      <c r="B136" s="77" t="s">
        <v>313</v>
      </c>
      <c r="C136" s="66"/>
      <c r="G136" s="73"/>
      <c r="H136" s="77"/>
    </row>
    <row r="137" spans="1:8" x14ac:dyDescent="0.2">
      <c r="A137" s="73" t="s">
        <v>314</v>
      </c>
      <c r="B137" s="77" t="s">
        <v>315</v>
      </c>
      <c r="C137" s="66"/>
      <c r="G137" s="73"/>
      <c r="H137" s="77"/>
    </row>
    <row r="138" spans="1:8" x14ac:dyDescent="0.2">
      <c r="A138" s="73" t="s">
        <v>316</v>
      </c>
      <c r="B138" s="84">
        <v>244</v>
      </c>
      <c r="C138" s="66"/>
      <c r="G138" s="73"/>
      <c r="H138" s="77"/>
    </row>
    <row r="139" spans="1:8" x14ac:dyDescent="0.2">
      <c r="A139" s="73" t="s">
        <v>317</v>
      </c>
      <c r="B139" s="77" t="s">
        <v>318</v>
      </c>
      <c r="C139" s="66"/>
      <c r="G139" s="73"/>
      <c r="H139" s="77"/>
    </row>
    <row r="140" spans="1:8" x14ac:dyDescent="0.2">
      <c r="A140" s="73" t="s">
        <v>319</v>
      </c>
      <c r="B140" s="77" t="s">
        <v>320</v>
      </c>
      <c r="C140" s="66"/>
      <c r="G140" s="73"/>
      <c r="H140" s="77"/>
    </row>
    <row r="141" spans="1:8" x14ac:dyDescent="0.2">
      <c r="A141" s="73" t="s">
        <v>321</v>
      </c>
      <c r="B141" s="77" t="s">
        <v>322</v>
      </c>
      <c r="C141" s="71"/>
      <c r="G141" s="73"/>
      <c r="H141" s="77"/>
    </row>
    <row r="142" spans="1:8" x14ac:dyDescent="0.2">
      <c r="A142" s="73" t="s">
        <v>323</v>
      </c>
      <c r="B142" s="77" t="s">
        <v>324</v>
      </c>
      <c r="C142" s="71"/>
      <c r="G142" s="73"/>
      <c r="H142" s="77"/>
    </row>
    <row r="143" spans="1:8" x14ac:dyDescent="0.2">
      <c r="A143" s="73" t="s">
        <v>325</v>
      </c>
      <c r="B143" s="77" t="s">
        <v>326</v>
      </c>
      <c r="C143" s="71"/>
      <c r="G143" s="73"/>
      <c r="H143" s="77"/>
    </row>
    <row r="144" spans="1:8" x14ac:dyDescent="0.2">
      <c r="A144" s="73" t="s">
        <v>327</v>
      </c>
      <c r="B144" s="77" t="s">
        <v>328</v>
      </c>
      <c r="C144" s="71"/>
      <c r="G144" s="73"/>
      <c r="H144" s="77"/>
    </row>
    <row r="145" spans="1:8" x14ac:dyDescent="0.2">
      <c r="A145" s="73" t="s">
        <v>329</v>
      </c>
      <c r="B145" s="77" t="s">
        <v>330</v>
      </c>
      <c r="C145" s="71"/>
      <c r="G145" s="73"/>
      <c r="H145" s="77"/>
    </row>
    <row r="146" spans="1:8" x14ac:dyDescent="0.2">
      <c r="A146" s="73" t="s">
        <v>331</v>
      </c>
      <c r="B146" s="77" t="s">
        <v>332</v>
      </c>
      <c r="C146" s="71"/>
      <c r="G146" s="73"/>
      <c r="H146" s="77"/>
    </row>
    <row r="147" spans="1:8" x14ac:dyDescent="0.2">
      <c r="A147" s="73" t="s">
        <v>333</v>
      </c>
      <c r="B147" s="77" t="s">
        <v>334</v>
      </c>
      <c r="C147" s="71"/>
      <c r="G147" s="73"/>
      <c r="H147" s="77"/>
    </row>
    <row r="148" spans="1:8" x14ac:dyDescent="0.2">
      <c r="A148" s="73" t="s">
        <v>335</v>
      </c>
      <c r="B148" s="77" t="s">
        <v>336</v>
      </c>
      <c r="C148" s="71"/>
      <c r="G148" s="73"/>
      <c r="H148" s="77"/>
    </row>
    <row r="149" spans="1:8" x14ac:dyDescent="0.2">
      <c r="A149" s="73" t="s">
        <v>337</v>
      </c>
      <c r="B149" s="77" t="s">
        <v>338</v>
      </c>
      <c r="C149" s="71"/>
      <c r="G149" s="73"/>
      <c r="H149" s="77"/>
    </row>
    <row r="150" spans="1:8" x14ac:dyDescent="0.2">
      <c r="A150" s="73" t="s">
        <v>339</v>
      </c>
      <c r="B150" s="77" t="s">
        <v>340</v>
      </c>
      <c r="C150" s="71"/>
      <c r="G150" s="73"/>
      <c r="H150" s="77"/>
    </row>
    <row r="151" spans="1:8" x14ac:dyDescent="0.2">
      <c r="A151" s="73" t="s">
        <v>341</v>
      </c>
      <c r="B151" s="77" t="s">
        <v>342</v>
      </c>
      <c r="C151" s="71"/>
      <c r="G151" s="73"/>
      <c r="H151" s="77"/>
    </row>
    <row r="152" spans="1:8" x14ac:dyDescent="0.2">
      <c r="A152" s="73" t="s">
        <v>343</v>
      </c>
      <c r="B152" s="77" t="s">
        <v>344</v>
      </c>
      <c r="C152" s="71"/>
      <c r="G152" s="73"/>
      <c r="H152" s="77"/>
    </row>
    <row r="153" spans="1:8" x14ac:dyDescent="0.2">
      <c r="A153" s="73" t="s">
        <v>345</v>
      </c>
      <c r="B153" s="77" t="s">
        <v>114</v>
      </c>
      <c r="C153" s="71"/>
      <c r="G153" s="73"/>
      <c r="H153" s="77"/>
    </row>
    <row r="154" spans="1:8" x14ac:dyDescent="0.2">
      <c r="A154" s="73" t="s">
        <v>346</v>
      </c>
      <c r="B154" s="77" t="s">
        <v>347</v>
      </c>
      <c r="C154" s="71"/>
      <c r="G154" s="73"/>
      <c r="H154" s="77"/>
    </row>
    <row r="155" spans="1:8" x14ac:dyDescent="0.2">
      <c r="A155" s="73" t="s">
        <v>348</v>
      </c>
      <c r="B155" s="77" t="s">
        <v>349</v>
      </c>
      <c r="C155" s="71"/>
      <c r="G155" s="73"/>
      <c r="H155" s="77"/>
    </row>
    <row r="156" spans="1:8" x14ac:dyDescent="0.2">
      <c r="A156" s="73" t="s">
        <v>350</v>
      </c>
      <c r="B156" s="77" t="s">
        <v>351</v>
      </c>
      <c r="C156" s="71"/>
      <c r="G156" s="73"/>
      <c r="H156" s="77"/>
    </row>
    <row r="157" spans="1:8" x14ac:dyDescent="0.2">
      <c r="A157" s="73" t="s">
        <v>352</v>
      </c>
      <c r="B157" s="77" t="s">
        <v>353</v>
      </c>
      <c r="C157" s="71"/>
      <c r="G157" s="73"/>
      <c r="H157" s="77"/>
    </row>
    <row r="158" spans="1:8" x14ac:dyDescent="0.2">
      <c r="A158" s="73" t="s">
        <v>354</v>
      </c>
      <c r="B158" s="77" t="s">
        <v>355</v>
      </c>
      <c r="C158" s="71"/>
      <c r="G158" s="73"/>
      <c r="H158" s="77"/>
    </row>
    <row r="159" spans="1:8" x14ac:dyDescent="0.2">
      <c r="A159" s="73" t="s">
        <v>356</v>
      </c>
      <c r="B159" s="77" t="s">
        <v>357</v>
      </c>
      <c r="C159" s="71"/>
      <c r="G159" s="73"/>
      <c r="H159" s="77"/>
    </row>
    <row r="160" spans="1:8" x14ac:dyDescent="0.2">
      <c r="A160" s="73" t="s">
        <v>358</v>
      </c>
      <c r="B160" s="77" t="s">
        <v>128</v>
      </c>
      <c r="C160" s="71"/>
      <c r="G160" s="73"/>
      <c r="H160" s="77"/>
    </row>
    <row r="161" spans="1:8" x14ac:dyDescent="0.2">
      <c r="A161" s="73" t="s">
        <v>359</v>
      </c>
      <c r="B161" s="77" t="s">
        <v>100</v>
      </c>
      <c r="C161" s="71"/>
      <c r="G161" s="73"/>
      <c r="H161" s="77"/>
    </row>
    <row r="162" spans="1:8" x14ac:dyDescent="0.2">
      <c r="A162" s="73" t="s">
        <v>360</v>
      </c>
      <c r="B162" s="77" t="s">
        <v>361</v>
      </c>
      <c r="C162" s="71"/>
      <c r="G162" s="73"/>
      <c r="H162" s="77"/>
    </row>
    <row r="163" spans="1:8" x14ac:dyDescent="0.2">
      <c r="A163" s="73" t="s">
        <v>362</v>
      </c>
      <c r="B163" s="77" t="s">
        <v>363</v>
      </c>
      <c r="C163" s="71"/>
      <c r="G163" s="73"/>
      <c r="H163" s="77"/>
    </row>
    <row r="164" spans="1:8" x14ac:dyDescent="0.2">
      <c r="A164" s="73" t="s">
        <v>364</v>
      </c>
      <c r="B164" s="77" t="s">
        <v>130</v>
      </c>
      <c r="C164" s="71"/>
      <c r="G164" s="73"/>
      <c r="H164" s="77"/>
    </row>
    <row r="165" spans="1:8" x14ac:dyDescent="0.2">
      <c r="A165" s="73" t="s">
        <v>365</v>
      </c>
      <c r="B165" s="77" t="s">
        <v>366</v>
      </c>
      <c r="C165" s="71"/>
      <c r="G165" s="73"/>
      <c r="H165" s="77"/>
    </row>
    <row r="166" spans="1:8" x14ac:dyDescent="0.2">
      <c r="A166" s="73" t="s">
        <v>367</v>
      </c>
      <c r="B166" s="77" t="s">
        <v>368</v>
      </c>
      <c r="C166" s="61"/>
      <c r="G166" s="73"/>
      <c r="H166" s="77"/>
    </row>
    <row r="167" spans="1:8" x14ac:dyDescent="0.2">
      <c r="A167" s="73" t="s">
        <v>369</v>
      </c>
      <c r="B167" s="77" t="s">
        <v>370</v>
      </c>
      <c r="C167" s="61"/>
      <c r="G167" s="73"/>
      <c r="H167" s="77"/>
    </row>
    <row r="168" spans="1:8" x14ac:dyDescent="0.2">
      <c r="A168" s="73" t="s">
        <v>371</v>
      </c>
      <c r="B168" s="77" t="s">
        <v>372</v>
      </c>
      <c r="C168" s="61"/>
      <c r="G168" s="73"/>
      <c r="H168" s="77"/>
    </row>
    <row r="169" spans="1:8" x14ac:dyDescent="0.2">
      <c r="A169" s="73" t="s">
        <v>373</v>
      </c>
      <c r="B169" s="77" t="s">
        <v>374</v>
      </c>
      <c r="C169" s="61"/>
      <c r="G169" s="73"/>
      <c r="H169" s="77"/>
    </row>
    <row r="170" spans="1:8" x14ac:dyDescent="0.2">
      <c r="A170" s="73" t="s">
        <v>375</v>
      </c>
      <c r="B170" s="77" t="s">
        <v>104</v>
      </c>
      <c r="G170" s="73"/>
      <c r="H170" s="77"/>
    </row>
    <row r="171" spans="1:8" x14ac:dyDescent="0.2">
      <c r="A171" s="73" t="s">
        <v>376</v>
      </c>
      <c r="B171" s="77" t="s">
        <v>377</v>
      </c>
      <c r="G171" s="73"/>
      <c r="H171" s="77"/>
    </row>
    <row r="172" spans="1:8" x14ac:dyDescent="0.2">
      <c r="A172" s="73" t="s">
        <v>378</v>
      </c>
      <c r="B172" s="77" t="s">
        <v>379</v>
      </c>
      <c r="G172" s="73"/>
      <c r="H172" s="77"/>
    </row>
    <row r="173" spans="1:8" x14ac:dyDescent="0.2">
      <c r="A173" s="73" t="s">
        <v>380</v>
      </c>
      <c r="B173" s="77" t="s">
        <v>381</v>
      </c>
      <c r="G173" s="73"/>
      <c r="H173" s="77"/>
    </row>
    <row r="174" spans="1:8" x14ac:dyDescent="0.2">
      <c r="A174" s="73" t="s">
        <v>382</v>
      </c>
      <c r="B174" s="77" t="s">
        <v>383</v>
      </c>
      <c r="G174" s="73"/>
      <c r="H174" s="77"/>
    </row>
    <row r="175" spans="1:8" x14ac:dyDescent="0.2">
      <c r="A175" s="73" t="s">
        <v>384</v>
      </c>
      <c r="B175" s="77" t="s">
        <v>385</v>
      </c>
      <c r="G175" s="73"/>
      <c r="H175" s="77"/>
    </row>
    <row r="176" spans="1:8" x14ac:dyDescent="0.2">
      <c r="A176" s="73" t="s">
        <v>386</v>
      </c>
      <c r="B176" s="77" t="s">
        <v>387</v>
      </c>
      <c r="G176" s="73"/>
      <c r="H176" s="77"/>
    </row>
    <row r="177" spans="1:8" x14ac:dyDescent="0.2">
      <c r="A177" s="73" t="s">
        <v>388</v>
      </c>
      <c r="B177" s="77" t="s">
        <v>389</v>
      </c>
      <c r="G177" s="73"/>
      <c r="H177" s="77"/>
    </row>
    <row r="178" spans="1:8" x14ac:dyDescent="0.2">
      <c r="A178" s="73" t="s">
        <v>390</v>
      </c>
      <c r="B178" s="77" t="s">
        <v>391</v>
      </c>
    </row>
    <row r="179" spans="1:8" x14ac:dyDescent="0.2">
      <c r="A179" s="73" t="s">
        <v>392</v>
      </c>
      <c r="B179" s="77" t="s">
        <v>120</v>
      </c>
    </row>
    <row r="180" spans="1:8" x14ac:dyDescent="0.2">
      <c r="A180" s="73" t="s">
        <v>393</v>
      </c>
      <c r="B180" s="77" t="s">
        <v>394</v>
      </c>
    </row>
    <row r="181" spans="1:8" x14ac:dyDescent="0.2">
      <c r="A181" s="73" t="s">
        <v>395</v>
      </c>
      <c r="B181" s="77" t="s">
        <v>396</v>
      </c>
    </row>
    <row r="182" spans="1:8" x14ac:dyDescent="0.2">
      <c r="A182" s="73" t="s">
        <v>397</v>
      </c>
      <c r="B182" s="77" t="s">
        <v>398</v>
      </c>
    </row>
    <row r="183" spans="1:8" x14ac:dyDescent="0.2">
      <c r="A183" s="73" t="s">
        <v>399</v>
      </c>
      <c r="B183" s="77" t="s">
        <v>400</v>
      </c>
    </row>
    <row r="184" spans="1:8" x14ac:dyDescent="0.2">
      <c r="A184" s="73" t="s">
        <v>401</v>
      </c>
      <c r="B184" s="77" t="s">
        <v>402</v>
      </c>
    </row>
    <row r="185" spans="1:8" x14ac:dyDescent="0.2">
      <c r="A185" s="73" t="s">
        <v>403</v>
      </c>
      <c r="B185" s="77" t="s">
        <v>404</v>
      </c>
    </row>
    <row r="186" spans="1:8" x14ac:dyDescent="0.2">
      <c r="A186" s="73" t="s">
        <v>405</v>
      </c>
      <c r="B186" s="77" t="s">
        <v>406</v>
      </c>
    </row>
    <row r="187" spans="1:8" x14ac:dyDescent="0.2">
      <c r="A187" s="73" t="s">
        <v>407</v>
      </c>
      <c r="B187" s="77" t="s">
        <v>408</v>
      </c>
    </row>
    <row r="188" spans="1:8" x14ac:dyDescent="0.2">
      <c r="A188" s="73" t="s">
        <v>409</v>
      </c>
      <c r="B188" s="77" t="s">
        <v>410</v>
      </c>
    </row>
    <row r="189" spans="1:8" x14ac:dyDescent="0.2">
      <c r="A189" s="73" t="s">
        <v>411</v>
      </c>
      <c r="B189" s="77" t="s">
        <v>296</v>
      </c>
    </row>
    <row r="190" spans="1:8" x14ac:dyDescent="0.2">
      <c r="A190" s="73" t="s">
        <v>412</v>
      </c>
      <c r="B190" s="77" t="s">
        <v>124</v>
      </c>
    </row>
    <row r="191" spans="1:8" x14ac:dyDescent="0.2">
      <c r="A191" s="73" t="s">
        <v>413</v>
      </c>
      <c r="B191" s="77" t="s">
        <v>414</v>
      </c>
    </row>
    <row r="192" spans="1:8" x14ac:dyDescent="0.2">
      <c r="A192" s="73" t="s">
        <v>415</v>
      </c>
      <c r="B192" s="77" t="s">
        <v>416</v>
      </c>
    </row>
    <row r="193" spans="1:2" x14ac:dyDescent="0.2">
      <c r="A193" s="73" t="s">
        <v>417</v>
      </c>
      <c r="B193" s="77" t="s">
        <v>418</v>
      </c>
    </row>
    <row r="194" spans="1:2" x14ac:dyDescent="0.2">
      <c r="A194" s="73" t="s">
        <v>419</v>
      </c>
      <c r="B194" s="77" t="s">
        <v>420</v>
      </c>
    </row>
    <row r="195" spans="1:2" x14ac:dyDescent="0.2">
      <c r="A195" s="73" t="s">
        <v>421</v>
      </c>
      <c r="B195" s="77" t="s">
        <v>422</v>
      </c>
    </row>
    <row r="196" spans="1:2" x14ac:dyDescent="0.2">
      <c r="A196" s="73" t="s">
        <v>423</v>
      </c>
      <c r="B196" s="77" t="s">
        <v>424</v>
      </c>
    </row>
    <row r="197" spans="1:2" x14ac:dyDescent="0.2">
      <c r="A197" s="73" t="s">
        <v>425</v>
      </c>
      <c r="B197" s="77" t="s">
        <v>426</v>
      </c>
    </row>
    <row r="198" spans="1:2" x14ac:dyDescent="0.2">
      <c r="A198" s="73" t="s">
        <v>427</v>
      </c>
      <c r="B198" s="77" t="s">
        <v>428</v>
      </c>
    </row>
    <row r="199" spans="1:2" x14ac:dyDescent="0.2">
      <c r="A199" s="73" t="s">
        <v>429</v>
      </c>
      <c r="B199" s="84">
        <v>241</v>
      </c>
    </row>
    <row r="200" spans="1:2" x14ac:dyDescent="0.2">
      <c r="A200" s="73" t="s">
        <v>430</v>
      </c>
      <c r="B200" s="77" t="s">
        <v>431</v>
      </c>
    </row>
    <row r="201" spans="1:2" x14ac:dyDescent="0.2">
      <c r="A201" s="73" t="s">
        <v>432</v>
      </c>
      <c r="B201" s="77" t="s">
        <v>433</v>
      </c>
    </row>
    <row r="202" spans="1:2" x14ac:dyDescent="0.2">
      <c r="A202" s="73" t="s">
        <v>434</v>
      </c>
      <c r="B202" s="77" t="s">
        <v>435</v>
      </c>
    </row>
    <row r="203" spans="1:2" x14ac:dyDescent="0.2">
      <c r="A203" s="73" t="s">
        <v>436</v>
      </c>
      <c r="B203" s="84">
        <v>239</v>
      </c>
    </row>
    <row r="204" spans="1:2" x14ac:dyDescent="0.2">
      <c r="A204" s="73" t="s">
        <v>437</v>
      </c>
      <c r="B204" s="77" t="s">
        <v>438</v>
      </c>
    </row>
    <row r="205" spans="1:2" x14ac:dyDescent="0.2">
      <c r="A205" s="73" t="s">
        <v>439</v>
      </c>
      <c r="B205" s="77" t="s">
        <v>440</v>
      </c>
    </row>
    <row r="206" spans="1:2" x14ac:dyDescent="0.2">
      <c r="A206" s="73" t="s">
        <v>441</v>
      </c>
      <c r="B206" s="77" t="s">
        <v>442</v>
      </c>
    </row>
    <row r="207" spans="1:2" x14ac:dyDescent="0.2">
      <c r="A207" s="73" t="s">
        <v>443</v>
      </c>
      <c r="B207" s="77" t="s">
        <v>444</v>
      </c>
    </row>
    <row r="208" spans="1:2" x14ac:dyDescent="0.2">
      <c r="A208" s="73" t="s">
        <v>445</v>
      </c>
      <c r="B208" s="77" t="s">
        <v>446</v>
      </c>
    </row>
    <row r="209" spans="1:2" x14ac:dyDescent="0.2">
      <c r="A209" s="73" t="s">
        <v>447</v>
      </c>
      <c r="B209" s="77" t="s">
        <v>448</v>
      </c>
    </row>
    <row r="210" spans="1:2" x14ac:dyDescent="0.2">
      <c r="A210" s="73" t="s">
        <v>449</v>
      </c>
      <c r="B210" s="77" t="s">
        <v>450</v>
      </c>
    </row>
    <row r="211" spans="1:2" x14ac:dyDescent="0.2">
      <c r="A211" s="73" t="s">
        <v>451</v>
      </c>
      <c r="B211" s="77" t="s">
        <v>452</v>
      </c>
    </row>
    <row r="212" spans="1:2" x14ac:dyDescent="0.2">
      <c r="A212" s="73" t="s">
        <v>453</v>
      </c>
      <c r="B212" s="77" t="s">
        <v>126</v>
      </c>
    </row>
    <row r="213" spans="1:2" x14ac:dyDescent="0.2">
      <c r="A213" s="73" t="s">
        <v>454</v>
      </c>
      <c r="B213" s="77" t="s">
        <v>455</v>
      </c>
    </row>
    <row r="214" spans="1:2" x14ac:dyDescent="0.2">
      <c r="A214" s="73" t="s">
        <v>456</v>
      </c>
      <c r="B214" s="77" t="s">
        <v>457</v>
      </c>
    </row>
    <row r="215" spans="1:2" x14ac:dyDescent="0.2">
      <c r="A215" s="73" t="s">
        <v>458</v>
      </c>
      <c r="B215" s="77" t="s">
        <v>459</v>
      </c>
    </row>
    <row r="216" spans="1:2" x14ac:dyDescent="0.2">
      <c r="A216" s="73" t="s">
        <v>460</v>
      </c>
      <c r="B216" s="84">
        <v>237</v>
      </c>
    </row>
    <row r="217" spans="1:2" x14ac:dyDescent="0.2">
      <c r="A217" s="73" t="s">
        <v>461</v>
      </c>
      <c r="B217" s="84">
        <v>238</v>
      </c>
    </row>
    <row r="218" spans="1:2" x14ac:dyDescent="0.2">
      <c r="A218" s="73" t="s">
        <v>121</v>
      </c>
      <c r="B218" s="77" t="s">
        <v>122</v>
      </c>
    </row>
    <row r="219" spans="1:2" x14ac:dyDescent="0.2">
      <c r="A219" s="73" t="s">
        <v>462</v>
      </c>
      <c r="B219" s="77" t="s">
        <v>463</v>
      </c>
    </row>
    <row r="220" spans="1:2" x14ac:dyDescent="0.2">
      <c r="A220" s="73" t="s">
        <v>464</v>
      </c>
      <c r="B220" s="77" t="s">
        <v>465</v>
      </c>
    </row>
    <row r="221" spans="1:2" x14ac:dyDescent="0.2">
      <c r="A221" s="73" t="s">
        <v>466</v>
      </c>
      <c r="B221" s="77" t="s">
        <v>467</v>
      </c>
    </row>
    <row r="222" spans="1:2" x14ac:dyDescent="0.2">
      <c r="A222" s="73" t="s">
        <v>468</v>
      </c>
      <c r="B222" s="77" t="s">
        <v>469</v>
      </c>
    </row>
    <row r="223" spans="1:2" x14ac:dyDescent="0.2">
      <c r="A223" s="73" t="s">
        <v>470</v>
      </c>
      <c r="B223" s="77" t="s">
        <v>471</v>
      </c>
    </row>
    <row r="224" spans="1:2" x14ac:dyDescent="0.2">
      <c r="A224" s="73" t="s">
        <v>472</v>
      </c>
      <c r="B224" s="77" t="s">
        <v>473</v>
      </c>
    </row>
    <row r="225" spans="1:3" x14ac:dyDescent="0.2">
      <c r="A225" s="73" t="s">
        <v>474</v>
      </c>
      <c r="B225" s="77" t="s">
        <v>475</v>
      </c>
    </row>
    <row r="226" spans="1:3" x14ac:dyDescent="0.2">
      <c r="A226" s="73" t="s">
        <v>476</v>
      </c>
      <c r="B226" s="77" t="s">
        <v>477</v>
      </c>
    </row>
    <row r="227" spans="1:3" x14ac:dyDescent="0.2">
      <c r="A227" s="73" t="s">
        <v>478</v>
      </c>
      <c r="B227" s="77" t="s">
        <v>479</v>
      </c>
    </row>
    <row r="228" spans="1:3" x14ac:dyDescent="0.2">
      <c r="A228" s="73" t="s">
        <v>480</v>
      </c>
      <c r="B228" s="77" t="s">
        <v>481</v>
      </c>
    </row>
    <row r="229" spans="1:3" x14ac:dyDescent="0.2">
      <c r="A229" s="73" t="s">
        <v>482</v>
      </c>
      <c r="B229" s="77" t="s">
        <v>483</v>
      </c>
    </row>
    <row r="230" spans="1:3" x14ac:dyDescent="0.2">
      <c r="A230" s="73" t="s">
        <v>484</v>
      </c>
      <c r="B230" s="78" t="s">
        <v>53</v>
      </c>
    </row>
    <row r="231" spans="1:3" x14ac:dyDescent="0.2">
      <c r="A231" s="73" t="s">
        <v>485</v>
      </c>
      <c r="B231" s="77" t="s">
        <v>486</v>
      </c>
    </row>
    <row r="232" spans="1:3" x14ac:dyDescent="0.2">
      <c r="A232" s="73" t="s">
        <v>487</v>
      </c>
      <c r="B232" s="77" t="s">
        <v>102</v>
      </c>
    </row>
    <row r="233" spans="1:3" x14ac:dyDescent="0.2">
      <c r="A233" s="73" t="s">
        <v>488</v>
      </c>
      <c r="B233" s="78" t="s">
        <v>489</v>
      </c>
    </row>
    <row r="234" spans="1:3" x14ac:dyDescent="0.2">
      <c r="A234" s="61"/>
      <c r="B234" s="61"/>
    </row>
    <row r="235" spans="1:3" x14ac:dyDescent="0.2">
      <c r="B235" s="61"/>
    </row>
    <row r="236" spans="1:3" x14ac:dyDescent="0.2">
      <c r="A236" s="66" t="s">
        <v>490</v>
      </c>
      <c r="B236" s="92" t="s">
        <v>151</v>
      </c>
    </row>
    <row r="237" spans="1:3" x14ac:dyDescent="0.2">
      <c r="A237" s="84">
        <v>1065005</v>
      </c>
      <c r="B237" s="91">
        <v>0</v>
      </c>
    </row>
    <row r="238" spans="1:3" x14ac:dyDescent="0.2">
      <c r="A238" s="84">
        <v>6210005</v>
      </c>
      <c r="B238" s="91">
        <v>6200</v>
      </c>
      <c r="C238" s="61" t="s">
        <v>491</v>
      </c>
    </row>
    <row r="239" spans="1:3" x14ac:dyDescent="0.2">
      <c r="A239" s="84">
        <v>6210010</v>
      </c>
      <c r="B239" s="91">
        <v>6200</v>
      </c>
      <c r="C239" s="61" t="s">
        <v>492</v>
      </c>
    </row>
    <row r="240" spans="1:3" x14ac:dyDescent="0.2">
      <c r="A240" s="84">
        <v>6210015</v>
      </c>
      <c r="B240" s="91">
        <v>6200</v>
      </c>
      <c r="C240" s="61" t="s">
        <v>24</v>
      </c>
    </row>
    <row r="241" spans="1:3" x14ac:dyDescent="0.2">
      <c r="A241" s="84">
        <v>6210020</v>
      </c>
      <c r="B241" s="91">
        <v>6200</v>
      </c>
      <c r="C241" s="61" t="s">
        <v>493</v>
      </c>
    </row>
    <row r="242" spans="1:3" x14ac:dyDescent="0.2">
      <c r="A242" s="84">
        <v>6210025</v>
      </c>
      <c r="B242" s="91">
        <v>6200</v>
      </c>
      <c r="C242" s="61" t="s">
        <v>494</v>
      </c>
    </row>
    <row r="243" spans="1:3" x14ac:dyDescent="0.2">
      <c r="A243" s="84">
        <v>6210030</v>
      </c>
      <c r="B243" s="91">
        <v>6200</v>
      </c>
      <c r="C243" s="61" t="s">
        <v>495</v>
      </c>
    </row>
    <row r="244" spans="1:3" x14ac:dyDescent="0.2">
      <c r="A244" s="84">
        <v>6210035</v>
      </c>
      <c r="B244" s="91">
        <v>6200</v>
      </c>
      <c r="C244" s="61" t="s">
        <v>47</v>
      </c>
    </row>
    <row r="245" spans="1:3" x14ac:dyDescent="0.2">
      <c r="A245" s="84">
        <v>6210040</v>
      </c>
      <c r="B245" s="91">
        <v>6200</v>
      </c>
      <c r="C245" s="61" t="s">
        <v>496</v>
      </c>
    </row>
    <row r="246" spans="1:3" x14ac:dyDescent="0.2">
      <c r="A246" s="85">
        <v>6212005</v>
      </c>
      <c r="B246" s="91">
        <v>6200</v>
      </c>
      <c r="C246" s="61" t="s">
        <v>491</v>
      </c>
    </row>
    <row r="247" spans="1:3" x14ac:dyDescent="0.2">
      <c r="A247" s="85">
        <v>6212010</v>
      </c>
      <c r="B247" s="91">
        <v>6200</v>
      </c>
      <c r="C247" s="61" t="s">
        <v>492</v>
      </c>
    </row>
    <row r="248" spans="1:3" x14ac:dyDescent="0.2">
      <c r="A248" s="85">
        <v>6212015</v>
      </c>
      <c r="B248" s="91">
        <v>6200</v>
      </c>
      <c r="C248" s="61" t="s">
        <v>24</v>
      </c>
    </row>
    <row r="249" spans="1:3" x14ac:dyDescent="0.2">
      <c r="A249" s="85">
        <v>6212020</v>
      </c>
      <c r="B249" s="91">
        <v>6200</v>
      </c>
      <c r="C249" s="61" t="s">
        <v>493</v>
      </c>
    </row>
    <row r="250" spans="1:3" x14ac:dyDescent="0.2">
      <c r="A250" s="85">
        <v>6212025</v>
      </c>
      <c r="B250" s="91">
        <v>6200</v>
      </c>
      <c r="C250" s="61" t="s">
        <v>494</v>
      </c>
    </row>
    <row r="251" spans="1:3" x14ac:dyDescent="0.2">
      <c r="A251" s="85">
        <v>6212030</v>
      </c>
      <c r="B251" s="91">
        <v>6200</v>
      </c>
      <c r="C251" s="61" t="s">
        <v>495</v>
      </c>
    </row>
    <row r="252" spans="1:3" x14ac:dyDescent="0.2">
      <c r="A252" s="85">
        <v>6212035</v>
      </c>
      <c r="B252" s="91">
        <v>6200</v>
      </c>
      <c r="C252" s="61" t="s">
        <v>47</v>
      </c>
    </row>
    <row r="253" spans="1:3" x14ac:dyDescent="0.2">
      <c r="A253" s="85">
        <v>6212040</v>
      </c>
      <c r="B253" s="91">
        <v>6200</v>
      </c>
      <c r="C253" s="61" t="s">
        <v>496</v>
      </c>
    </row>
    <row r="254" spans="1:3" x14ac:dyDescent="0.2">
      <c r="A254" s="84">
        <v>6220005</v>
      </c>
      <c r="B254" s="91">
        <v>6200</v>
      </c>
      <c r="C254" s="61" t="s">
        <v>491</v>
      </c>
    </row>
    <row r="255" spans="1:3" x14ac:dyDescent="0.2">
      <c r="A255" s="84">
        <v>6220010</v>
      </c>
      <c r="B255" s="91">
        <v>6200</v>
      </c>
      <c r="C255" s="61" t="s">
        <v>492</v>
      </c>
    </row>
    <row r="256" spans="1:3" x14ac:dyDescent="0.2">
      <c r="A256" s="84">
        <v>6220015</v>
      </c>
      <c r="B256" s="91">
        <v>6200</v>
      </c>
      <c r="C256" s="61" t="s">
        <v>24</v>
      </c>
    </row>
    <row r="257" spans="1:3" x14ac:dyDescent="0.2">
      <c r="A257" s="84">
        <v>6220020</v>
      </c>
      <c r="B257" s="91">
        <v>6200</v>
      </c>
      <c r="C257" s="61" t="s">
        <v>493</v>
      </c>
    </row>
    <row r="258" spans="1:3" x14ac:dyDescent="0.2">
      <c r="A258" s="84">
        <v>6220025</v>
      </c>
      <c r="B258" s="91">
        <v>6200</v>
      </c>
      <c r="C258" s="61" t="s">
        <v>494</v>
      </c>
    </row>
    <row r="259" spans="1:3" x14ac:dyDescent="0.2">
      <c r="A259" s="84">
        <v>6220030</v>
      </c>
      <c r="B259" s="91">
        <v>6200</v>
      </c>
      <c r="C259" s="61" t="s">
        <v>495</v>
      </c>
    </row>
    <row r="260" spans="1:3" x14ac:dyDescent="0.2">
      <c r="A260" s="84">
        <v>6220035</v>
      </c>
      <c r="B260" s="91">
        <v>6200</v>
      </c>
      <c r="C260" s="61" t="s">
        <v>47</v>
      </c>
    </row>
    <row r="261" spans="1:3" x14ac:dyDescent="0.2">
      <c r="A261" s="84">
        <v>6220040</v>
      </c>
      <c r="B261" s="91">
        <v>6200</v>
      </c>
      <c r="C261" s="61" t="s">
        <v>496</v>
      </c>
    </row>
    <row r="262" spans="1:3" x14ac:dyDescent="0.2">
      <c r="A262" s="84">
        <v>6222005</v>
      </c>
      <c r="B262" s="91">
        <v>6200</v>
      </c>
      <c r="C262" s="61" t="s">
        <v>491</v>
      </c>
    </row>
    <row r="263" spans="1:3" x14ac:dyDescent="0.2">
      <c r="A263" s="84">
        <v>6222010</v>
      </c>
      <c r="B263" s="91">
        <v>6200</v>
      </c>
      <c r="C263" s="61" t="s">
        <v>492</v>
      </c>
    </row>
    <row r="264" spans="1:3" x14ac:dyDescent="0.2">
      <c r="A264" s="84">
        <v>6222015</v>
      </c>
      <c r="B264" s="91">
        <v>6200</v>
      </c>
      <c r="C264" s="61" t="s">
        <v>24</v>
      </c>
    </row>
    <row r="265" spans="1:3" x14ac:dyDescent="0.2">
      <c r="A265" s="84">
        <v>6222020</v>
      </c>
      <c r="B265" s="91">
        <v>6200</v>
      </c>
      <c r="C265" s="61" t="s">
        <v>493</v>
      </c>
    </row>
    <row r="266" spans="1:3" x14ac:dyDescent="0.2">
      <c r="A266" s="84">
        <v>6222025</v>
      </c>
      <c r="B266" s="91">
        <v>6200</v>
      </c>
      <c r="C266" s="61" t="s">
        <v>494</v>
      </c>
    </row>
    <row r="267" spans="1:3" x14ac:dyDescent="0.2">
      <c r="A267" s="84">
        <v>6222030</v>
      </c>
      <c r="B267" s="91">
        <v>6200</v>
      </c>
      <c r="C267" s="61" t="s">
        <v>495</v>
      </c>
    </row>
    <row r="268" spans="1:3" x14ac:dyDescent="0.2">
      <c r="A268" s="84">
        <v>6222035</v>
      </c>
      <c r="B268" s="91">
        <v>6200</v>
      </c>
      <c r="C268" s="61" t="s">
        <v>47</v>
      </c>
    </row>
    <row r="269" spans="1:3" x14ac:dyDescent="0.2">
      <c r="A269" s="84">
        <v>6222040</v>
      </c>
      <c r="B269" s="91">
        <v>6200</v>
      </c>
      <c r="C269" s="61" t="s">
        <v>496</v>
      </c>
    </row>
    <row r="270" spans="1:3" x14ac:dyDescent="0.2">
      <c r="A270" s="84">
        <v>6235005</v>
      </c>
      <c r="B270" s="91">
        <v>6200</v>
      </c>
      <c r="C270" s="61" t="s">
        <v>491</v>
      </c>
    </row>
    <row r="271" spans="1:3" x14ac:dyDescent="0.2">
      <c r="A271" s="84">
        <v>6235010</v>
      </c>
      <c r="B271" s="91">
        <v>6200</v>
      </c>
      <c r="C271" s="61" t="s">
        <v>492</v>
      </c>
    </row>
    <row r="272" spans="1:3" x14ac:dyDescent="0.2">
      <c r="A272" s="84">
        <v>6235015</v>
      </c>
      <c r="B272" s="91">
        <v>6200</v>
      </c>
      <c r="C272" s="61" t="s">
        <v>24</v>
      </c>
    </row>
    <row r="273" spans="1:3" x14ac:dyDescent="0.2">
      <c r="A273" s="84">
        <v>6235020</v>
      </c>
      <c r="B273" s="91">
        <v>6200</v>
      </c>
      <c r="C273" s="61" t="s">
        <v>493</v>
      </c>
    </row>
    <row r="274" spans="1:3" x14ac:dyDescent="0.2">
      <c r="A274" s="84">
        <v>6235025</v>
      </c>
      <c r="B274" s="91">
        <v>6200</v>
      </c>
      <c r="C274" s="61" t="s">
        <v>494</v>
      </c>
    </row>
    <row r="275" spans="1:3" x14ac:dyDescent="0.2">
      <c r="A275" s="84">
        <v>6235030</v>
      </c>
      <c r="B275" s="91">
        <v>6200</v>
      </c>
      <c r="C275" s="61" t="s">
        <v>495</v>
      </c>
    </row>
    <row r="276" spans="1:3" x14ac:dyDescent="0.2">
      <c r="A276" s="84">
        <v>6235035</v>
      </c>
      <c r="B276" s="91">
        <v>6200</v>
      </c>
      <c r="C276" s="61" t="s">
        <v>47</v>
      </c>
    </row>
    <row r="277" spans="1:3" x14ac:dyDescent="0.2">
      <c r="A277" s="84">
        <v>6235040</v>
      </c>
      <c r="B277" s="91">
        <v>6200</v>
      </c>
      <c r="C277" s="61" t="s">
        <v>496</v>
      </c>
    </row>
    <row r="278" spans="1:3" x14ac:dyDescent="0.2">
      <c r="A278" s="84">
        <v>6245005</v>
      </c>
      <c r="B278" s="91">
        <v>6300</v>
      </c>
      <c r="C278" s="61" t="s">
        <v>491</v>
      </c>
    </row>
    <row r="279" spans="1:3" x14ac:dyDescent="0.2">
      <c r="A279" s="84">
        <v>6245010</v>
      </c>
      <c r="B279" s="91">
        <v>6300</v>
      </c>
      <c r="C279" s="61" t="s">
        <v>492</v>
      </c>
    </row>
    <row r="280" spans="1:3" x14ac:dyDescent="0.2">
      <c r="A280" s="84">
        <v>6245015</v>
      </c>
      <c r="B280" s="91">
        <v>6300</v>
      </c>
      <c r="C280" s="61" t="s">
        <v>24</v>
      </c>
    </row>
    <row r="281" spans="1:3" x14ac:dyDescent="0.2">
      <c r="A281" s="84">
        <v>6245020</v>
      </c>
      <c r="B281" s="91">
        <v>6300</v>
      </c>
      <c r="C281" s="61" t="s">
        <v>493</v>
      </c>
    </row>
    <row r="282" spans="1:3" x14ac:dyDescent="0.2">
      <c r="A282" s="84">
        <v>6245025</v>
      </c>
      <c r="B282" s="91">
        <v>6300</v>
      </c>
      <c r="C282" s="61" t="s">
        <v>494</v>
      </c>
    </row>
    <row r="283" spans="1:3" x14ac:dyDescent="0.2">
      <c r="A283" s="84">
        <v>6245030</v>
      </c>
      <c r="B283" s="91">
        <v>6300</v>
      </c>
      <c r="C283" s="61" t="s">
        <v>495</v>
      </c>
    </row>
    <row r="284" spans="1:3" x14ac:dyDescent="0.2">
      <c r="A284" s="84">
        <v>6245035</v>
      </c>
      <c r="B284" s="91">
        <v>6300</v>
      </c>
      <c r="C284" s="61" t="s">
        <v>47</v>
      </c>
    </row>
    <row r="285" spans="1:3" x14ac:dyDescent="0.2">
      <c r="A285" s="84">
        <v>6245040</v>
      </c>
      <c r="B285" s="91">
        <v>6300</v>
      </c>
      <c r="C285" s="61" t="s">
        <v>496</v>
      </c>
    </row>
    <row r="286" spans="1:3" x14ac:dyDescent="0.2">
      <c r="A286" s="84">
        <v>6355000</v>
      </c>
      <c r="B286" s="91">
        <v>6300</v>
      </c>
      <c r="C286" s="61" t="s">
        <v>497</v>
      </c>
    </row>
    <row r="287" spans="1:3" x14ac:dyDescent="0.2">
      <c r="A287" s="84">
        <v>6370000</v>
      </c>
      <c r="B287" s="91">
        <v>6500</v>
      </c>
      <c r="C287" s="61" t="s">
        <v>498</v>
      </c>
    </row>
    <row r="289" spans="1:1" x14ac:dyDescent="0.2">
      <c r="A289" s="61" t="s">
        <v>499</v>
      </c>
    </row>
    <row r="291" spans="1:1" x14ac:dyDescent="0.2">
      <c r="A291" t="s">
        <v>53</v>
      </c>
    </row>
    <row r="292" spans="1:1" x14ac:dyDescent="0.2">
      <c r="A292" t="s">
        <v>90</v>
      </c>
    </row>
    <row r="293" spans="1:1" x14ac:dyDescent="0.2">
      <c r="A293" s="77" t="s">
        <v>338</v>
      </c>
    </row>
    <row r="294" spans="1:1" x14ac:dyDescent="0.2">
      <c r="A294" s="77" t="s">
        <v>246</v>
      </c>
    </row>
    <row r="295" spans="1:1" x14ac:dyDescent="0.2">
      <c r="A295" s="77" t="s">
        <v>222</v>
      </c>
    </row>
    <row r="296" spans="1:1" x14ac:dyDescent="0.2">
      <c r="A296" s="77" t="s">
        <v>250</v>
      </c>
    </row>
    <row r="297" spans="1:1" x14ac:dyDescent="0.2">
      <c r="A297" t="s">
        <v>104</v>
      </c>
    </row>
    <row r="298" spans="1:1" x14ac:dyDescent="0.2">
      <c r="A298" s="77" t="s">
        <v>226</v>
      </c>
    </row>
    <row r="299" spans="1:1" x14ac:dyDescent="0.2">
      <c r="A299" s="77" t="s">
        <v>254</v>
      </c>
    </row>
    <row r="300" spans="1:1" x14ac:dyDescent="0.2">
      <c r="A300" s="77" t="s">
        <v>230</v>
      </c>
    </row>
    <row r="301" spans="1:1" x14ac:dyDescent="0.2">
      <c r="A301" s="77" t="s">
        <v>120</v>
      </c>
    </row>
    <row r="302" spans="1:1" x14ac:dyDescent="0.2">
      <c r="A302" s="77" t="s">
        <v>394</v>
      </c>
    </row>
    <row r="303" spans="1:1" x14ac:dyDescent="0.2">
      <c r="A303" s="77" t="s">
        <v>242</v>
      </c>
    </row>
    <row r="304" spans="1:1" x14ac:dyDescent="0.2">
      <c r="A304" s="77" t="s">
        <v>244</v>
      </c>
    </row>
    <row r="305" spans="1:1" x14ac:dyDescent="0.2">
      <c r="A305" s="77" t="s">
        <v>218</v>
      </c>
    </row>
    <row r="306" spans="1:1" x14ac:dyDescent="0.2">
      <c r="A306" s="77" t="s">
        <v>220</v>
      </c>
    </row>
    <row r="307" spans="1:1" x14ac:dyDescent="0.2">
      <c r="A307" s="77" t="s">
        <v>236</v>
      </c>
    </row>
    <row r="308" spans="1:1" x14ac:dyDescent="0.2">
      <c r="A308" s="77" t="s">
        <v>238</v>
      </c>
    </row>
    <row r="309" spans="1:1" x14ac:dyDescent="0.2">
      <c r="A309" s="77" t="s">
        <v>212</v>
      </c>
    </row>
    <row r="310" spans="1:1" x14ac:dyDescent="0.2">
      <c r="A310" s="77" t="s">
        <v>214</v>
      </c>
    </row>
    <row r="311" spans="1:1" x14ac:dyDescent="0.2">
      <c r="A311" t="s">
        <v>114</v>
      </c>
    </row>
    <row r="312" spans="1:1" x14ac:dyDescent="0.2">
      <c r="A312" s="77" t="s">
        <v>232</v>
      </c>
    </row>
    <row r="313" spans="1:1" x14ac:dyDescent="0.2">
      <c r="A313" s="77" t="s">
        <v>234</v>
      </c>
    </row>
    <row r="314" spans="1:1" x14ac:dyDescent="0.2">
      <c r="A314" s="77" t="s">
        <v>208</v>
      </c>
    </row>
    <row r="315" spans="1:1" x14ac:dyDescent="0.2">
      <c r="A315" s="77" t="s">
        <v>500</v>
      </c>
    </row>
    <row r="316" spans="1:1" x14ac:dyDescent="0.2">
      <c r="A316" t="s">
        <v>124</v>
      </c>
    </row>
    <row r="317" spans="1:1" x14ac:dyDescent="0.2">
      <c r="A317" t="s">
        <v>431</v>
      </c>
    </row>
    <row r="318" spans="1:1" x14ac:dyDescent="0.2">
      <c r="A318" t="s">
        <v>440</v>
      </c>
    </row>
    <row r="319" spans="1:1" x14ac:dyDescent="0.2">
      <c r="A319" t="s">
        <v>166</v>
      </c>
    </row>
    <row r="320" spans="1:1" x14ac:dyDescent="0.2">
      <c r="A320" t="s">
        <v>168</v>
      </c>
    </row>
    <row r="321" spans="1:1" x14ac:dyDescent="0.2">
      <c r="A321" t="s">
        <v>442</v>
      </c>
    </row>
    <row r="322" spans="1:1" x14ac:dyDescent="0.2">
      <c r="A322" t="s">
        <v>446</v>
      </c>
    </row>
    <row r="323" spans="1:1" x14ac:dyDescent="0.2">
      <c r="A323" t="s">
        <v>448</v>
      </c>
    </row>
    <row r="324" spans="1:1" x14ac:dyDescent="0.2">
      <c r="A324" t="s">
        <v>455</v>
      </c>
    </row>
    <row r="325" spans="1:1" x14ac:dyDescent="0.2">
      <c r="A325" t="s">
        <v>391</v>
      </c>
    </row>
    <row r="326" spans="1:1" x14ac:dyDescent="0.2">
      <c r="A326" t="s">
        <v>404</v>
      </c>
    </row>
    <row r="327" spans="1:1" x14ac:dyDescent="0.2">
      <c r="A327" t="s">
        <v>406</v>
      </c>
    </row>
    <row r="328" spans="1:1" x14ac:dyDescent="0.2">
      <c r="A328" t="s">
        <v>471</v>
      </c>
    </row>
    <row r="329" spans="1:1" x14ac:dyDescent="0.2">
      <c r="A329" s="77" t="s">
        <v>248</v>
      </c>
    </row>
    <row r="330" spans="1:1" x14ac:dyDescent="0.2">
      <c r="A330" s="77" t="s">
        <v>224</v>
      </c>
    </row>
    <row r="331" spans="1:1" x14ac:dyDescent="0.2">
      <c r="A331" s="77" t="s">
        <v>240</v>
      </c>
    </row>
    <row r="332" spans="1:1" x14ac:dyDescent="0.2">
      <c r="A332" s="77" t="s">
        <v>216</v>
      </c>
    </row>
    <row r="333" spans="1:1" x14ac:dyDescent="0.2">
      <c r="A333" t="s">
        <v>122</v>
      </c>
    </row>
    <row r="334" spans="1:1" x14ac:dyDescent="0.2">
      <c r="A334" t="s">
        <v>469</v>
      </c>
    </row>
    <row r="335" spans="1:1" x14ac:dyDescent="0.2">
      <c r="A335" t="s">
        <v>467</v>
      </c>
    </row>
    <row r="336" spans="1:1" x14ac:dyDescent="0.2">
      <c r="A336" t="s">
        <v>262</v>
      </c>
    </row>
    <row r="337" spans="1:1" x14ac:dyDescent="0.2">
      <c r="A337" t="s">
        <v>296</v>
      </c>
    </row>
    <row r="338" spans="1:1" x14ac:dyDescent="0.2">
      <c r="A338" t="s">
        <v>479</v>
      </c>
    </row>
    <row r="339" spans="1:1" x14ac:dyDescent="0.2">
      <c r="A339" t="s">
        <v>481</v>
      </c>
    </row>
    <row r="340" spans="1:1" x14ac:dyDescent="0.2">
      <c r="A340" t="s">
        <v>272</v>
      </c>
    </row>
    <row r="341" spans="1:1" x14ac:dyDescent="0.2">
      <c r="A341" t="s">
        <v>400</v>
      </c>
    </row>
    <row r="342" spans="1:1" x14ac:dyDescent="0.2">
      <c r="A342" t="s">
        <v>402</v>
      </c>
    </row>
    <row r="343" spans="1:1" x14ac:dyDescent="0.2">
      <c r="A343" t="s">
        <v>332</v>
      </c>
    </row>
    <row r="344" spans="1:1" x14ac:dyDescent="0.2">
      <c r="A344" t="s">
        <v>383</v>
      </c>
    </row>
    <row r="345" spans="1:1" x14ac:dyDescent="0.2">
      <c r="A345" t="s">
        <v>326</v>
      </c>
    </row>
    <row r="346" spans="1:1" x14ac:dyDescent="0.2">
      <c r="A346" t="s">
        <v>330</v>
      </c>
    </row>
    <row r="347" spans="1:1" x14ac:dyDescent="0.2">
      <c r="A347" t="s">
        <v>276</v>
      </c>
    </row>
    <row r="348" spans="1:1" x14ac:dyDescent="0.2">
      <c r="A348" t="s">
        <v>315</v>
      </c>
    </row>
    <row r="349" spans="1:1" x14ac:dyDescent="0.2">
      <c r="A349" t="s">
        <v>324</v>
      </c>
    </row>
    <row r="350" spans="1:1" x14ac:dyDescent="0.2">
      <c r="A350" t="s">
        <v>336</v>
      </c>
    </row>
    <row r="351" spans="1:1" x14ac:dyDescent="0.2">
      <c r="A351" t="s">
        <v>322</v>
      </c>
    </row>
    <row r="352" spans="1:1" x14ac:dyDescent="0.2">
      <c r="A352" t="s">
        <v>328</v>
      </c>
    </row>
    <row r="353" spans="1:1" x14ac:dyDescent="0.2">
      <c r="A353" t="s">
        <v>410</v>
      </c>
    </row>
    <row r="354" spans="1:1" x14ac:dyDescent="0.2">
      <c r="A354" t="s">
        <v>389</v>
      </c>
    </row>
    <row r="355" spans="1:1" x14ac:dyDescent="0.2">
      <c r="A355" t="s">
        <v>426</v>
      </c>
    </row>
    <row r="356" spans="1:1" x14ac:dyDescent="0.2">
      <c r="A356" t="s">
        <v>463</v>
      </c>
    </row>
    <row r="357" spans="1:1" x14ac:dyDescent="0.2">
      <c r="A357" t="s">
        <v>320</v>
      </c>
    </row>
    <row r="358" spans="1:1" x14ac:dyDescent="0.2">
      <c r="A358" t="s">
        <v>366</v>
      </c>
    </row>
    <row r="359" spans="1:1" x14ac:dyDescent="0.2">
      <c r="A359" t="s">
        <v>381</v>
      </c>
    </row>
    <row r="360" spans="1:1" x14ac:dyDescent="0.2">
      <c r="A360" t="s">
        <v>189</v>
      </c>
    </row>
    <row r="361" spans="1:1" x14ac:dyDescent="0.2">
      <c r="A361" t="s">
        <v>191</v>
      </c>
    </row>
    <row r="362" spans="1:1" x14ac:dyDescent="0.2">
      <c r="A362" t="s">
        <v>368</v>
      </c>
    </row>
    <row r="363" spans="1:1" x14ac:dyDescent="0.2">
      <c r="A363" t="s">
        <v>370</v>
      </c>
    </row>
    <row r="364" spans="1:1" x14ac:dyDescent="0.2">
      <c r="A364" t="s">
        <v>486</v>
      </c>
    </row>
    <row r="365" spans="1:1" x14ac:dyDescent="0.2">
      <c r="A365" t="s">
        <v>102</v>
      </c>
    </row>
    <row r="366" spans="1:1" x14ac:dyDescent="0.2">
      <c r="A366" t="s">
        <v>435</v>
      </c>
    </row>
    <row r="367" spans="1:1" x14ac:dyDescent="0.2">
      <c r="A367" t="s">
        <v>292</v>
      </c>
    </row>
    <row r="368" spans="1:1" x14ac:dyDescent="0.2">
      <c r="A368" t="s">
        <v>349</v>
      </c>
    </row>
    <row r="369" spans="1:1" x14ac:dyDescent="0.2">
      <c r="A369" t="s">
        <v>204</v>
      </c>
    </row>
    <row r="370" spans="1:1" x14ac:dyDescent="0.2">
      <c r="A370" t="s">
        <v>483</v>
      </c>
    </row>
    <row r="371" spans="1:1" x14ac:dyDescent="0.2">
      <c r="A371" t="s">
        <v>206</v>
      </c>
    </row>
    <row r="372" spans="1:1" x14ac:dyDescent="0.2">
      <c r="A372" t="s">
        <v>428</v>
      </c>
    </row>
    <row r="373" spans="1:1" x14ac:dyDescent="0.2">
      <c r="A373" t="s">
        <v>185</v>
      </c>
    </row>
    <row r="374" spans="1:1" x14ac:dyDescent="0.2">
      <c r="A374" t="s">
        <v>377</v>
      </c>
    </row>
    <row r="375" spans="1:1" x14ac:dyDescent="0.2">
      <c r="A375" t="s">
        <v>187</v>
      </c>
    </row>
    <row r="376" spans="1:1" x14ac:dyDescent="0.2">
      <c r="A376" t="s">
        <v>355</v>
      </c>
    </row>
    <row r="377" spans="1:1" x14ac:dyDescent="0.2">
      <c r="A377" t="s">
        <v>174</v>
      </c>
    </row>
    <row r="378" spans="1:1" x14ac:dyDescent="0.2">
      <c r="A378" t="s">
        <v>176</v>
      </c>
    </row>
    <row r="379" spans="1:1" x14ac:dyDescent="0.2">
      <c r="A379" t="s">
        <v>489</v>
      </c>
    </row>
    <row r="380" spans="1:1" x14ac:dyDescent="0.2">
      <c r="A380" t="s">
        <v>286</v>
      </c>
    </row>
    <row r="381" spans="1:1" x14ac:dyDescent="0.2">
      <c r="A381" t="s">
        <v>357</v>
      </c>
    </row>
    <row r="382" spans="1:1" x14ac:dyDescent="0.2">
      <c r="A382" t="s">
        <v>444</v>
      </c>
    </row>
    <row r="383" spans="1:1" x14ac:dyDescent="0.2">
      <c r="A383" t="s">
        <v>363</v>
      </c>
    </row>
    <row r="384" spans="1:1" x14ac:dyDescent="0.2">
      <c r="A384" t="s">
        <v>270</v>
      </c>
    </row>
    <row r="385" spans="1:1" x14ac:dyDescent="0.2">
      <c r="A385" t="s">
        <v>361</v>
      </c>
    </row>
    <row r="386" spans="1:1" x14ac:dyDescent="0.2">
      <c r="A386" t="s">
        <v>274</v>
      </c>
    </row>
    <row r="387" spans="1:1" x14ac:dyDescent="0.2">
      <c r="A387" t="s">
        <v>351</v>
      </c>
    </row>
    <row r="388" spans="1:1" x14ac:dyDescent="0.2">
      <c r="A388" t="s">
        <v>280</v>
      </c>
    </row>
    <row r="389" spans="1:1" x14ac:dyDescent="0.2">
      <c r="A389" t="s">
        <v>278</v>
      </c>
    </row>
    <row r="390" spans="1:1" x14ac:dyDescent="0.2">
      <c r="A390" t="s">
        <v>282</v>
      </c>
    </row>
    <row r="391" spans="1:1" x14ac:dyDescent="0.2">
      <c r="A391" t="s">
        <v>424</v>
      </c>
    </row>
    <row r="392" spans="1:1" x14ac:dyDescent="0.2">
      <c r="A392" t="s">
        <v>353</v>
      </c>
    </row>
    <row r="393" spans="1:1" x14ac:dyDescent="0.2">
      <c r="A393" t="s">
        <v>128</v>
      </c>
    </row>
    <row r="394" spans="1:1" x14ac:dyDescent="0.2">
      <c r="A394" t="s">
        <v>106</v>
      </c>
    </row>
    <row r="395" spans="1:1" x14ac:dyDescent="0.2">
      <c r="A395" t="s">
        <v>130</v>
      </c>
    </row>
    <row r="396" spans="1:1" x14ac:dyDescent="0.2">
      <c r="A396" t="s">
        <v>342</v>
      </c>
    </row>
    <row r="397" spans="1:1" x14ac:dyDescent="0.2">
      <c r="A397" t="s">
        <v>126</v>
      </c>
    </row>
    <row r="398" spans="1:1" x14ac:dyDescent="0.2">
      <c r="A398" t="s">
        <v>298</v>
      </c>
    </row>
    <row r="399" spans="1:1" x14ac:dyDescent="0.2">
      <c r="A399" t="s">
        <v>100</v>
      </c>
    </row>
    <row r="400" spans="1:1" x14ac:dyDescent="0.2">
      <c r="A400" t="s">
        <v>340</v>
      </c>
    </row>
    <row r="401" spans="1:1" x14ac:dyDescent="0.2">
      <c r="A401" t="s">
        <v>379</v>
      </c>
    </row>
    <row r="402" spans="1:1" x14ac:dyDescent="0.2">
      <c r="A402" t="s">
        <v>408</v>
      </c>
    </row>
    <row r="403" spans="1:1" x14ac:dyDescent="0.2">
      <c r="A403" t="s">
        <v>385</v>
      </c>
    </row>
    <row r="404" spans="1:1" x14ac:dyDescent="0.2">
      <c r="A404" t="s">
        <v>387</v>
      </c>
    </row>
    <row r="405" spans="1:1" x14ac:dyDescent="0.2">
      <c r="A405" t="s">
        <v>334</v>
      </c>
    </row>
    <row r="406" spans="1:1" x14ac:dyDescent="0.2">
      <c r="A406" t="s">
        <v>112</v>
      </c>
    </row>
    <row r="407" spans="1:1" x14ac:dyDescent="0.2">
      <c r="A407" t="s">
        <v>452</v>
      </c>
    </row>
    <row r="408" spans="1:1" x14ac:dyDescent="0.2">
      <c r="A408" t="s">
        <v>288</v>
      </c>
    </row>
    <row r="409" spans="1:1" x14ac:dyDescent="0.2">
      <c r="A409" t="s">
        <v>450</v>
      </c>
    </row>
    <row r="410" spans="1:1" x14ac:dyDescent="0.2">
      <c r="A410" t="s">
        <v>294</v>
      </c>
    </row>
    <row r="411" spans="1:1" x14ac:dyDescent="0.2">
      <c r="A411" t="s">
        <v>301</v>
      </c>
    </row>
    <row r="412" spans="1:1" x14ac:dyDescent="0.2">
      <c r="A412" t="s">
        <v>268</v>
      </c>
    </row>
    <row r="413" spans="1:1" x14ac:dyDescent="0.2">
      <c r="A413" t="s">
        <v>194</v>
      </c>
    </row>
    <row r="414" spans="1:1" x14ac:dyDescent="0.2">
      <c r="A414" t="s">
        <v>98</v>
      </c>
    </row>
    <row r="415" spans="1:1" x14ac:dyDescent="0.2">
      <c r="A415" t="s">
        <v>202</v>
      </c>
    </row>
    <row r="416" spans="1:1" x14ac:dyDescent="0.2">
      <c r="A416" t="s">
        <v>200</v>
      </c>
    </row>
    <row r="417" spans="1:1" x14ac:dyDescent="0.2">
      <c r="A417" t="s">
        <v>93</v>
      </c>
    </row>
    <row r="418" spans="1:1" x14ac:dyDescent="0.2">
      <c r="A418" t="s">
        <v>178</v>
      </c>
    </row>
    <row r="419" spans="1:1" x14ac:dyDescent="0.2">
      <c r="A419" t="s">
        <v>183</v>
      </c>
    </row>
    <row r="420" spans="1:1" x14ac:dyDescent="0.2">
      <c r="A420" t="s">
        <v>181</v>
      </c>
    </row>
    <row r="421" spans="1:1" x14ac:dyDescent="0.2">
      <c r="A421" t="s">
        <v>303</v>
      </c>
    </row>
    <row r="422" spans="1:1" x14ac:dyDescent="0.2">
      <c r="A422" t="s">
        <v>414</v>
      </c>
    </row>
    <row r="423" spans="1:1" x14ac:dyDescent="0.2">
      <c r="A423" t="s">
        <v>374</v>
      </c>
    </row>
    <row r="424" spans="1:1" x14ac:dyDescent="0.2">
      <c r="A424" t="s">
        <v>372</v>
      </c>
    </row>
    <row r="425" spans="1:1" x14ac:dyDescent="0.2">
      <c r="A425" t="s">
        <v>416</v>
      </c>
    </row>
    <row r="426" spans="1:1" x14ac:dyDescent="0.2">
      <c r="A426" t="s">
        <v>418</v>
      </c>
    </row>
    <row r="427" spans="1:1" x14ac:dyDescent="0.2">
      <c r="A427" t="s">
        <v>163</v>
      </c>
    </row>
    <row r="428" spans="1:1" x14ac:dyDescent="0.2">
      <c r="A428" s="77" t="s">
        <v>420</v>
      </c>
    </row>
    <row r="429" spans="1:1" x14ac:dyDescent="0.2">
      <c r="A429" s="77" t="s">
        <v>422</v>
      </c>
    </row>
    <row r="430" spans="1:1" x14ac:dyDescent="0.2">
      <c r="A430" s="77" t="s">
        <v>257</v>
      </c>
    </row>
    <row r="431" spans="1:1" x14ac:dyDescent="0.2">
      <c r="A431" s="77" t="s">
        <v>259</v>
      </c>
    </row>
    <row r="432" spans="1:1" x14ac:dyDescent="0.2">
      <c r="A432" s="77" t="s">
        <v>396</v>
      </c>
    </row>
    <row r="433" spans="1:1" x14ac:dyDescent="0.2">
      <c r="A433" s="77" t="s">
        <v>398</v>
      </c>
    </row>
    <row r="434" spans="1:1" x14ac:dyDescent="0.2">
      <c r="A434" s="77" t="s">
        <v>196</v>
      </c>
    </row>
    <row r="435" spans="1:1" x14ac:dyDescent="0.2">
      <c r="A435" s="77" t="s">
        <v>198</v>
      </c>
    </row>
    <row r="436" spans="1:1" x14ac:dyDescent="0.2">
      <c r="A436" s="84" t="s">
        <v>313</v>
      </c>
    </row>
    <row r="437" spans="1:1" x14ac:dyDescent="0.2">
      <c r="A437" s="84" t="s">
        <v>311</v>
      </c>
    </row>
    <row r="438" spans="1:1" x14ac:dyDescent="0.2">
      <c r="A438" s="84" t="s">
        <v>465</v>
      </c>
    </row>
    <row r="439" spans="1:1" x14ac:dyDescent="0.2">
      <c r="A439" s="84" t="s">
        <v>477</v>
      </c>
    </row>
    <row r="440" spans="1:1" x14ac:dyDescent="0.2">
      <c r="A440" s="84" t="s">
        <v>290</v>
      </c>
    </row>
    <row r="441" spans="1:1" x14ac:dyDescent="0.2">
      <c r="A441" s="84" t="s">
        <v>473</v>
      </c>
    </row>
    <row r="442" spans="1:1" x14ac:dyDescent="0.2">
      <c r="A442" s="84" t="s">
        <v>475</v>
      </c>
    </row>
    <row r="443" spans="1:1" x14ac:dyDescent="0.2">
      <c r="A443" s="84" t="s">
        <v>264</v>
      </c>
    </row>
    <row r="444" spans="1:1" x14ac:dyDescent="0.2">
      <c r="A444" s="84" t="s">
        <v>266</v>
      </c>
    </row>
    <row r="445" spans="1:1" x14ac:dyDescent="0.2">
      <c r="A445" s="84" t="s">
        <v>318</v>
      </c>
    </row>
    <row r="446" spans="1:1" x14ac:dyDescent="0.2">
      <c r="A446" s="84" t="s">
        <v>309</v>
      </c>
    </row>
    <row r="447" spans="1:1" x14ac:dyDescent="0.2">
      <c r="A447" s="84" t="s">
        <v>284</v>
      </c>
    </row>
    <row r="448" spans="1:1" x14ac:dyDescent="0.2">
      <c r="A448" s="77" t="s">
        <v>438</v>
      </c>
    </row>
    <row r="449" spans="1:1" x14ac:dyDescent="0.2">
      <c r="A449" s="77" t="s">
        <v>347</v>
      </c>
    </row>
    <row r="450" spans="1:1" x14ac:dyDescent="0.2">
      <c r="A450" s="77" t="s">
        <v>305</v>
      </c>
    </row>
    <row r="451" spans="1:1" x14ac:dyDescent="0.2">
      <c r="A451" s="84">
        <v>235</v>
      </c>
    </row>
    <row r="452" spans="1:1" x14ac:dyDescent="0.2">
      <c r="A452" s="77" t="s">
        <v>307</v>
      </c>
    </row>
    <row r="453" spans="1:1" x14ac:dyDescent="0.2">
      <c r="A453" s="131">
        <v>237</v>
      </c>
    </row>
    <row r="454" spans="1:1" x14ac:dyDescent="0.2">
      <c r="A454" s="132">
        <v>238</v>
      </c>
    </row>
    <row r="455" spans="1:1" x14ac:dyDescent="0.2">
      <c r="A455" s="132">
        <v>239</v>
      </c>
    </row>
    <row r="456" spans="1:1" x14ac:dyDescent="0.2">
      <c r="A456" s="132">
        <v>241</v>
      </c>
    </row>
    <row r="457" spans="1:1" x14ac:dyDescent="0.2">
      <c r="A457" s="132">
        <v>242</v>
      </c>
    </row>
    <row r="458" spans="1:1" x14ac:dyDescent="0.2">
      <c r="A458" s="132">
        <v>244</v>
      </c>
    </row>
    <row r="459" spans="1:1" x14ac:dyDescent="0.2">
      <c r="A459" s="84" t="s">
        <v>457</v>
      </c>
    </row>
    <row r="460" spans="1:1" x14ac:dyDescent="0.2">
      <c r="A460" s="84" t="s">
        <v>459</v>
      </c>
    </row>
    <row r="461" spans="1:1" x14ac:dyDescent="0.2">
      <c r="A461" s="77" t="s">
        <v>252</v>
      </c>
    </row>
    <row r="462" spans="1:1" x14ac:dyDescent="0.2">
      <c r="A462" s="77" t="s">
        <v>228</v>
      </c>
    </row>
    <row r="463" spans="1:1" x14ac:dyDescent="0.2">
      <c r="A463" s="77" t="s">
        <v>170</v>
      </c>
    </row>
    <row r="464" spans="1:1" x14ac:dyDescent="0.2">
      <c r="A464" s="77" t="s">
        <v>172</v>
      </c>
    </row>
  </sheetData>
  <sortState ref="A59:B233">
    <sortCondition ref="A59:A233"/>
  </sortState>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FromProgram xmlns="26ad0800-e2c2-4c81-974a-0d7e39e6bac7">Accounting</FromProgram>
    <_dlc_DocId xmlns="e187e5b8-5350-4d50-94d9-3c64de64ff25">35A5UYQPYMWZ-418-120</_dlc_DocId>
    <_dlc_DocIdUrl xmlns="e187e5b8-5350-4d50-94d9-3c64de64ff25">
      <Url>http://sharepoint/accounting/_layouts/15/DocIdRedir.aspx?ID=35A5UYQPYMWZ-418-120</Url>
      <Description>35A5UYQPYMWZ-418-120</Description>
    </_dlc_DocIdUrl>
    <SharedWithUsers xmlns="6eef7f41-7f3e-4bba-b30f-5a0e71ee14a2">
      <UserInfo>
        <DisplayName>Chris Dunn</DisplayName>
        <AccountId>1163</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D6AB25FFD5239449A4F563044A8264A5" ma:contentTypeVersion="6" ma:contentTypeDescription="Create a new document." ma:contentTypeScope="" ma:versionID="ecaf347a3e1f985f7b6a2fabcad86002">
  <xsd:schema xmlns:xsd="http://www.w3.org/2001/XMLSchema" xmlns:xs="http://www.w3.org/2001/XMLSchema" xmlns:p="http://schemas.microsoft.com/office/2006/metadata/properties" xmlns:ns2="26ad0800-e2c2-4c81-974a-0d7e39e6bac7" xmlns:ns3="e187e5b8-5350-4d50-94d9-3c64de64ff25" xmlns:ns4="6eef7f41-7f3e-4bba-b30f-5a0e71ee14a2" targetNamespace="http://schemas.microsoft.com/office/2006/metadata/properties" ma:root="true" ma:fieldsID="c572cebba35d2c40ca48f56051a310b4" ns2:_="" ns3:_="" ns4:_="">
    <xsd:import namespace="26ad0800-e2c2-4c81-974a-0d7e39e6bac7"/>
    <xsd:import namespace="e187e5b8-5350-4d50-94d9-3c64de64ff25"/>
    <xsd:import namespace="6eef7f41-7f3e-4bba-b30f-5a0e71ee14a2"/>
    <xsd:element name="properties">
      <xsd:complexType>
        <xsd:sequence>
          <xsd:element name="documentManagement">
            <xsd:complexType>
              <xsd:all>
                <xsd:element ref="ns2:FromProgram"/>
                <xsd:element ref="ns3:_dlc_DocId" minOccurs="0"/>
                <xsd:element ref="ns3:_dlc_DocIdUrl" minOccurs="0"/>
                <xsd:element ref="ns3:_dlc_DocIdPersistId"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ad0800-e2c2-4c81-974a-0d7e39e6bac7" elementFormDefault="qualified">
    <xsd:import namespace="http://schemas.microsoft.com/office/2006/documentManagement/types"/>
    <xsd:import namespace="http://schemas.microsoft.com/office/infopath/2007/PartnerControls"/>
    <xsd:element name="FromProgram" ma:index="8" ma:displayName="From Program" ma:default="Accounting" ma:description="" ma:format="Dropdown" ma:internalName="FromProgram">
      <xsd:simpleType>
        <xsd:restriction base="dms:Choice">
          <xsd:enumeration value="Accounting"/>
          <xsd:enumeration value="Administration"/>
          <xsd:enumeration value="Agency Properties"/>
          <xsd:enumeration value="Asset Management"/>
          <xsd:enumeration value="Bylaws of the Louisiana Housing Finance Agency"/>
          <xsd:enumeration value="Energy Assistance"/>
          <xsd:enumeration value="HOME"/>
          <xsd:enumeration value="HRP"/>
          <xsd:enumeration value="Housing Trust Fund"/>
          <xsd:enumeration value="Human Resources"/>
          <xsd:enumeration value="Internal Audit"/>
          <xsd:enumeration value="Legal"/>
          <xsd:enumeration value="Low-Income Housing Tax Credit"/>
          <xsd:enumeration value="Neighborhood Stabilization"/>
          <xsd:enumeration value="Non-Profit Rebuilding"/>
          <xsd:enumeration value="Performance Based Contract Administration"/>
          <xsd:enumeration value="Policy and Reporting"/>
          <xsd:enumeration value="Public Information &amp; Marketing"/>
          <xsd:enumeration value="Records Management"/>
          <xsd:enumeration value="Single Family (Homeownership)"/>
          <xsd:enumeration value="Special Programs"/>
          <xsd:enumeration value="Technology Services"/>
          <xsd:enumeration value="Operations"/>
          <xsd:enumeration value="Procurement"/>
          <xsd:enumeration value="LHA"/>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87e5b8-5350-4d50-94d9-3c64de64ff25"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eef7f41-7f3e-4bba-b30f-5a0e71ee14a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693F84A5-DF43-45F9-8898-4A9688EB094A}">
  <ds:schemaRefs>
    <ds:schemaRef ds:uri="http://schemas.microsoft.com/sharepoint/v3/contenttype/forms"/>
  </ds:schemaRefs>
</ds:datastoreItem>
</file>

<file path=customXml/itemProps2.xml><?xml version="1.0" encoding="utf-8"?>
<ds:datastoreItem xmlns:ds="http://schemas.openxmlformats.org/officeDocument/2006/customXml" ds:itemID="{D10E01F9-96C1-4F90-BA6D-AFA5401CB677}">
  <ds:schemaRefs>
    <ds:schemaRef ds:uri="http://schemas.microsoft.com/sharepoint/events"/>
  </ds:schemaRefs>
</ds:datastoreItem>
</file>

<file path=customXml/itemProps3.xml><?xml version="1.0" encoding="utf-8"?>
<ds:datastoreItem xmlns:ds="http://schemas.openxmlformats.org/officeDocument/2006/customXml" ds:itemID="{0335ED71-44B2-42A0-B2D4-063EE8E14038}">
  <ds:schemaRefs>
    <ds:schemaRef ds:uri="http://schemas.microsoft.com/office/2006/documentManagement/types"/>
    <ds:schemaRef ds:uri="http://schemas.microsoft.com/office/infopath/2007/PartnerControls"/>
    <ds:schemaRef ds:uri="http://purl.org/dc/elements/1.1/"/>
    <ds:schemaRef ds:uri="e187e5b8-5350-4d50-94d9-3c64de64ff25"/>
    <ds:schemaRef ds:uri="http://www.w3.org/XML/1998/namespace"/>
    <ds:schemaRef ds:uri="http://schemas.openxmlformats.org/package/2006/metadata/core-properties"/>
    <ds:schemaRef ds:uri="6eef7f41-7f3e-4bba-b30f-5a0e71ee14a2"/>
    <ds:schemaRef ds:uri="http://purl.org/dc/terms/"/>
    <ds:schemaRef ds:uri="26ad0800-e2c2-4c81-974a-0d7e39e6bac7"/>
    <ds:schemaRef ds:uri="http://purl.org/dc/dcmitype/"/>
    <ds:schemaRef ds:uri="http://schemas.microsoft.com/office/2006/metadata/properties"/>
  </ds:schemaRefs>
</ds:datastoreItem>
</file>

<file path=customXml/itemProps4.xml><?xml version="1.0" encoding="utf-8"?>
<ds:datastoreItem xmlns:ds="http://schemas.openxmlformats.org/officeDocument/2006/customXml" ds:itemID="{5B8BDF9D-C62B-435E-909A-03EA8C9A9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ad0800-e2c2-4c81-974a-0d7e39e6bac7"/>
    <ds:schemaRef ds:uri="e187e5b8-5350-4d50-94d9-3c64de64ff25"/>
    <ds:schemaRef ds:uri="6eef7f41-7f3e-4bba-b30f-5a0e71ee14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FCB6E9F-B57F-4F77-AF34-5F66E34E9970}">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FRONT</vt:lpstr>
      <vt:lpstr>BACK</vt:lpstr>
      <vt:lpstr>Lists</vt:lpstr>
      <vt:lpstr>Budget</vt:lpstr>
      <vt:lpstr>BudgetCategories</vt:lpstr>
      <vt:lpstr>categorylookup</vt:lpstr>
      <vt:lpstr>Departments</vt:lpstr>
      <vt:lpstr>FSCodes</vt:lpstr>
      <vt:lpstr>MainAcctNo</vt:lpstr>
      <vt:lpstr>BACK!Print_Area</vt:lpstr>
      <vt:lpstr>Title</vt:lpstr>
    </vt:vector>
  </TitlesOfParts>
  <Manager/>
  <Company>watterson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Account - FY 2022</dc:title>
  <dc:subject/>
  <dc:creator>jharrington</dc:creator>
  <cp:keywords/>
  <dc:description/>
  <cp:lastModifiedBy>Barry Brooks</cp:lastModifiedBy>
  <cp:revision/>
  <cp:lastPrinted>2024-08-14T12:18:59Z</cp:lastPrinted>
  <dcterms:created xsi:type="dcterms:W3CDTF">2004-11-18T00:45:20Z</dcterms:created>
  <dcterms:modified xsi:type="dcterms:W3CDTF">2024-09-16T23:08:24Z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0x010100D6AB25FFD5239449A4F563044A8264A5</vt:lpwstr>
  </property>
  <property fmtid="{D5CDD505-2E9C-101B-9397-08002B2CF9AE}" pid="4" name="_dlc_DocIdItemGuid">
    <vt:lpwstr>09dd3d15-e045-48ba-a7be-2ac37c5fd91d</vt:lpwstr>
  </property>
  <property fmtid="{D5CDD505-2E9C-101B-9397-08002B2CF9AE}" pid="5" name="_dlc_DocId">
    <vt:lpwstr>35A5UYQPYMWZ-418-54</vt:lpwstr>
  </property>
  <property fmtid="{D5CDD505-2E9C-101B-9397-08002B2CF9AE}" pid="6" name="_dlc_DocIdUrl">
    <vt:lpwstr>http://sharepoint/accounting/_layouts/15/DocIdRedir.aspx?ID=35A5UYQPYMWZ-418-54, 35A5UYQPYMWZ-418-54</vt:lpwstr>
  </property>
</Properties>
</file>